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29443\Desktop\"/>
    </mc:Choice>
  </mc:AlternateContent>
  <xr:revisionPtr revIDLastSave="0" documentId="13_ncr:1_{40F9E154-7D7C-4949-99D9-F3F3C2F742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3学硕" sheetId="1" r:id="rId1"/>
    <sheet name="23专硕" sheetId="2" r:id="rId2"/>
    <sheet name="22-23博士" sheetId="3" r:id="rId3"/>
    <sheet name="24学硕" sheetId="4" r:id="rId4"/>
    <sheet name="24专硕" sheetId="5" r:id="rId5"/>
    <sheet name="24博士" sheetId="6" r:id="rId6"/>
  </sheets>
  <definedNames>
    <definedName name="_xlnm._FilterDatabase" localSheetId="0" hidden="1">'23学硕'!$A$1:$AB$84</definedName>
    <definedName name="_xlnm._FilterDatabase" localSheetId="1" hidden="1">'23专硕'!$A$1:$AB$185</definedName>
  </definedNames>
  <calcPr calcId="191029"/>
</workbook>
</file>

<file path=xl/calcChain.xml><?xml version="1.0" encoding="utf-8"?>
<calcChain xmlns="http://schemas.openxmlformats.org/spreadsheetml/2006/main">
  <c r="AA207" i="5" l="1"/>
  <c r="AA205" i="5"/>
  <c r="AA204" i="5"/>
  <c r="AA203" i="5"/>
  <c r="AA202" i="5"/>
  <c r="AA201" i="5"/>
  <c r="AA200" i="5"/>
  <c r="AA195" i="5"/>
  <c r="AA194" i="5"/>
  <c r="AA190" i="5"/>
  <c r="AA186" i="5"/>
  <c r="AA185" i="5"/>
  <c r="AA183" i="5"/>
  <c r="AA181" i="5"/>
  <c r="AA180" i="5"/>
  <c r="AA176" i="5"/>
  <c r="AA173" i="5"/>
  <c r="AA171" i="5"/>
  <c r="AA169" i="5"/>
  <c r="AA167" i="5"/>
  <c r="AA165" i="5"/>
  <c r="AA163" i="5"/>
  <c r="AA162" i="5"/>
  <c r="AA161" i="5"/>
  <c r="AA158" i="5"/>
  <c r="AA155" i="5"/>
  <c r="AA153" i="5"/>
  <c r="AA148" i="5"/>
  <c r="AA147" i="5"/>
  <c r="AA145" i="5"/>
  <c r="AA144" i="5"/>
  <c r="AA142" i="5"/>
  <c r="AA140" i="5"/>
  <c r="AA136" i="5"/>
  <c r="AA135" i="5"/>
  <c r="AA132" i="5"/>
  <c r="AA128" i="5"/>
  <c r="AA127" i="5"/>
  <c r="AA123" i="5"/>
  <c r="AA121" i="5"/>
  <c r="AA119" i="5"/>
  <c r="AA117" i="5"/>
  <c r="AA111" i="5"/>
  <c r="AA110" i="5"/>
  <c r="AA106" i="5"/>
  <c r="AA96" i="5"/>
  <c r="AA95" i="5"/>
  <c r="AA93" i="5"/>
  <c r="AA91" i="5"/>
  <c r="AA90" i="5"/>
  <c r="AA88" i="5"/>
  <c r="AA86" i="5"/>
  <c r="AA83" i="5"/>
  <c r="AA79" i="5"/>
  <c r="AA75" i="5"/>
  <c r="AA73" i="5"/>
  <c r="AA69" i="5"/>
  <c r="AA66" i="5"/>
  <c r="AA63" i="5"/>
  <c r="AA62" i="5"/>
  <c r="AA60" i="5"/>
  <c r="AA54" i="5"/>
  <c r="AA53" i="5"/>
  <c r="AA49" i="5"/>
  <c r="AA44" i="5"/>
  <c r="AA43" i="5"/>
  <c r="AA36" i="5"/>
  <c r="AA35" i="5"/>
  <c r="IT34" i="5"/>
  <c r="AA28" i="5"/>
  <c r="AA26" i="5"/>
  <c r="AA25" i="5"/>
  <c r="AA22" i="5"/>
  <c r="AA19" i="5"/>
  <c r="AA12" i="5"/>
  <c r="AA11" i="5"/>
  <c r="AA5" i="5"/>
  <c r="AA89" i="4"/>
  <c r="AA35" i="4"/>
  <c r="AA12" i="4"/>
  <c r="AA5" i="4"/>
  <c r="AA4" i="4"/>
  <c r="AA7" i="3"/>
  <c r="AA6" i="3"/>
  <c r="AA5" i="3"/>
  <c r="AA185" i="2"/>
  <c r="AA184" i="2"/>
  <c r="AA183" i="2"/>
  <c r="AA181" i="2"/>
  <c r="AA167" i="2"/>
  <c r="AA166" i="2"/>
  <c r="AA165" i="2"/>
  <c r="AA164" i="2"/>
  <c r="AA163" i="2"/>
  <c r="AA162" i="2"/>
  <c r="AA161" i="2"/>
  <c r="AA160" i="2"/>
  <c r="AA159" i="2"/>
  <c r="AA158" i="2"/>
  <c r="AA157" i="2"/>
  <c r="AA156" i="2"/>
  <c r="AA155" i="2"/>
  <c r="AA154" i="2"/>
  <c r="AA153" i="2"/>
  <c r="AA128" i="2"/>
  <c r="AA127" i="2"/>
  <c r="AA126" i="2"/>
  <c r="AA125" i="2"/>
  <c r="AA124" i="2"/>
  <c r="AA123" i="2"/>
  <c r="AA122" i="2"/>
  <c r="AA119" i="2"/>
  <c r="AA118" i="2"/>
  <c r="AA116" i="2"/>
  <c r="AA115" i="2"/>
  <c r="AA105" i="2"/>
  <c r="AA104" i="2"/>
  <c r="AA103" i="2"/>
  <c r="AA102" i="2"/>
  <c r="AA101" i="2"/>
  <c r="AA100" i="2"/>
  <c r="AA98" i="2"/>
  <c r="AA96" i="2"/>
  <c r="AA92" i="2"/>
  <c r="AA91" i="2"/>
  <c r="AA87" i="2"/>
  <c r="AA84" i="2"/>
  <c r="AA83" i="2"/>
  <c r="AA80" i="2"/>
  <c r="AA79" i="2"/>
  <c r="AA75" i="2"/>
  <c r="AA70" i="2"/>
  <c r="AA67" i="2"/>
  <c r="AA66" i="2"/>
  <c r="AA65" i="2"/>
  <c r="AA62" i="2"/>
  <c r="AA61" i="2"/>
  <c r="AA58" i="2"/>
  <c r="AA55" i="2"/>
  <c r="AA50" i="2"/>
  <c r="AA49" i="2"/>
  <c r="AA45" i="2"/>
  <c r="AA40" i="2"/>
  <c r="AA39" i="2"/>
  <c r="AA38" i="2"/>
  <c r="AA37" i="2"/>
  <c r="AA36" i="2"/>
  <c r="AA34" i="2"/>
  <c r="AA32" i="2"/>
  <c r="AA31" i="2"/>
  <c r="AA26" i="2"/>
  <c r="AA25" i="2"/>
  <c r="AA24" i="2"/>
  <c r="AA20" i="2"/>
  <c r="AA19" i="2"/>
  <c r="AA17" i="2"/>
  <c r="AA15" i="2"/>
  <c r="AA12" i="2"/>
  <c r="AA9" i="2"/>
  <c r="AA4" i="2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</calcChain>
</file>

<file path=xl/sharedStrings.xml><?xml version="1.0" encoding="utf-8"?>
<sst xmlns="http://schemas.openxmlformats.org/spreadsheetml/2006/main" count="1460" uniqueCount="677">
  <si>
    <t>材料学院研究生奖学金综合测评</t>
  </si>
  <si>
    <t>班级</t>
  </si>
  <si>
    <t>姓名</t>
  </si>
  <si>
    <t>德育</t>
  </si>
  <si>
    <t>智育</t>
  </si>
  <si>
    <t>体育</t>
  </si>
  <si>
    <t>美育</t>
  </si>
  <si>
    <t>劳育</t>
  </si>
  <si>
    <t>总分</t>
  </si>
  <si>
    <t>备注（提供相关证明等）</t>
  </si>
  <si>
    <t>德育基本分</t>
  </si>
  <si>
    <t>导师评分</t>
  </si>
  <si>
    <t>任职加分</t>
  </si>
  <si>
    <t>嘉奖加分</t>
  </si>
  <si>
    <t>处分减分</t>
  </si>
  <si>
    <t>绩点/智育基本分</t>
  </si>
  <si>
    <t>软件/专利著作权</t>
  </si>
  <si>
    <t>科技立项</t>
  </si>
  <si>
    <t>科技竞赛</t>
  </si>
  <si>
    <t>发表作品</t>
  </si>
  <si>
    <t>考证加分</t>
  </si>
  <si>
    <t>不及格课程</t>
  </si>
  <si>
    <t>体育基本分</t>
  </si>
  <si>
    <t>校内外运动会</t>
  </si>
  <si>
    <t>其他竞技比赛</t>
  </si>
  <si>
    <t>无故缺席比赛</t>
  </si>
  <si>
    <t>非专业性比赛</t>
  </si>
  <si>
    <t>劳育基本分</t>
  </si>
  <si>
    <t>志愿活动</t>
  </si>
  <si>
    <t>挂职锻炼</t>
  </si>
  <si>
    <t>社会实践</t>
  </si>
  <si>
    <t>寝室卫生</t>
  </si>
  <si>
    <t>违规违纪</t>
  </si>
  <si>
    <t>材料科学与工程2303班</t>
  </si>
  <si>
    <t>陆斌宇</t>
  </si>
  <si>
    <t>严娇</t>
  </si>
  <si>
    <t>杜雪琦</t>
  </si>
  <si>
    <t>吴奇润</t>
  </si>
  <si>
    <t>材料科学与工程2301班</t>
  </si>
  <si>
    <t>邵琦盛</t>
  </si>
  <si>
    <t>材料科学与工程2302班</t>
  </si>
  <si>
    <t>张俊康</t>
  </si>
  <si>
    <t>陈佳乐</t>
  </si>
  <si>
    <t>蔡家杰</t>
  </si>
  <si>
    <t>吴帅</t>
  </si>
  <si>
    <t>叶佳杰</t>
  </si>
  <si>
    <t>卢明</t>
  </si>
  <si>
    <t>丁玉佳</t>
  </si>
  <si>
    <t>厉豪杰</t>
  </si>
  <si>
    <t>汤爽英</t>
  </si>
  <si>
    <t>朱晓蝶</t>
  </si>
  <si>
    <t>沈佳乐</t>
  </si>
  <si>
    <t>王傲冬</t>
  </si>
  <si>
    <t>方池嘉雯</t>
  </si>
  <si>
    <t>孙孟雪</t>
  </si>
  <si>
    <t>黄荣凯</t>
  </si>
  <si>
    <t>金荣增</t>
  </si>
  <si>
    <t>李若愚</t>
  </si>
  <si>
    <t>任正燕</t>
  </si>
  <si>
    <t>韩笑</t>
  </si>
  <si>
    <t>周全</t>
  </si>
  <si>
    <t>莫佳莺</t>
  </si>
  <si>
    <t>于兴晗</t>
  </si>
  <si>
    <t>李龙飞</t>
  </si>
  <si>
    <t>范鑫龙</t>
  </si>
  <si>
    <t>张嘉陈</t>
  </si>
  <si>
    <t>魏静楠</t>
  </si>
  <si>
    <t>叶俊霄</t>
  </si>
  <si>
    <t>杨玲玲</t>
  </si>
  <si>
    <t>曹书律</t>
  </si>
  <si>
    <t xml:space="preserve"> </t>
  </si>
  <si>
    <t>王红霞</t>
  </si>
  <si>
    <t>颜俊伟</t>
  </si>
  <si>
    <t>朱艺豪</t>
  </si>
  <si>
    <t>吕晨涛</t>
  </si>
  <si>
    <t>沈祎</t>
  </si>
  <si>
    <t>余佳瑜</t>
  </si>
  <si>
    <t>梁霄</t>
  </si>
  <si>
    <t>杨兰梅</t>
  </si>
  <si>
    <t>张勇</t>
  </si>
  <si>
    <t>余江</t>
  </si>
  <si>
    <t>刘雨</t>
  </si>
  <si>
    <t>曾伟强</t>
  </si>
  <si>
    <t>汪琪</t>
  </si>
  <si>
    <t>燕佼龙</t>
  </si>
  <si>
    <t>朱恒宇</t>
  </si>
  <si>
    <t>宋阳华</t>
  </si>
  <si>
    <t>周博洋</t>
  </si>
  <si>
    <t>王佳奥</t>
  </si>
  <si>
    <t>蒋胜</t>
  </si>
  <si>
    <t>洪鸿</t>
  </si>
  <si>
    <t>周楚昱</t>
  </si>
  <si>
    <t>傅霄涵</t>
  </si>
  <si>
    <t>胡金超</t>
  </si>
  <si>
    <t>方致乾</t>
  </si>
  <si>
    <t>魏苏皖</t>
  </si>
  <si>
    <t>韩辉麟</t>
  </si>
  <si>
    <t>陈思帆</t>
  </si>
  <si>
    <t>刘江</t>
  </si>
  <si>
    <t>刘青</t>
  </si>
  <si>
    <t>邹焱</t>
  </si>
  <si>
    <t>汤岳桦</t>
  </si>
  <si>
    <t>王浩波</t>
  </si>
  <si>
    <t>朱方隽</t>
  </si>
  <si>
    <t>倪浩宸</t>
  </si>
  <si>
    <t>徐鹏涛</t>
  </si>
  <si>
    <t>罗文杰</t>
  </si>
  <si>
    <t>刘华松</t>
  </si>
  <si>
    <t>叶慧颖</t>
  </si>
  <si>
    <t>赵世奥</t>
  </si>
  <si>
    <t>魏文杰</t>
  </si>
  <si>
    <t>李康成</t>
  </si>
  <si>
    <t>吴浩林</t>
  </si>
  <si>
    <t>马东浩</t>
  </si>
  <si>
    <t>贾威营</t>
  </si>
  <si>
    <t>任益磊</t>
  </si>
  <si>
    <t>王堂</t>
  </si>
  <si>
    <t>郭筱霖</t>
  </si>
  <si>
    <t>材料与化工2301班</t>
  </si>
  <si>
    <t>唐悦蔓</t>
  </si>
  <si>
    <t>材料与化工2303班</t>
  </si>
  <si>
    <t>钱含昕</t>
  </si>
  <si>
    <t>材料与化工2304班</t>
  </si>
  <si>
    <t>颜小平</t>
  </si>
  <si>
    <t>材料与化工2302班</t>
  </si>
  <si>
    <t>材料与化工2306班</t>
  </si>
  <si>
    <t>白云方</t>
  </si>
  <si>
    <t>邓钰铭</t>
  </si>
  <si>
    <t>陈中辰</t>
  </si>
  <si>
    <t>唐彧旸</t>
  </si>
  <si>
    <t>崔凌霄</t>
  </si>
  <si>
    <t>李舒婧</t>
  </si>
  <si>
    <t>王宇垌</t>
  </si>
  <si>
    <t>材料与化工2305班</t>
  </si>
  <si>
    <t>任瑜杰</t>
  </si>
  <si>
    <t>刘子怡</t>
  </si>
  <si>
    <t>林名泉</t>
  </si>
  <si>
    <t>蒋礼航</t>
  </si>
  <si>
    <t>方思思</t>
  </si>
  <si>
    <t>陈思琦</t>
  </si>
  <si>
    <t>江文奇</t>
  </si>
  <si>
    <t>侯梦婕</t>
  </si>
  <si>
    <t>王娜</t>
  </si>
  <si>
    <t>杨家宁</t>
  </si>
  <si>
    <t>穆媛媛</t>
  </si>
  <si>
    <t>朱石阳</t>
  </si>
  <si>
    <t>马倩倩</t>
  </si>
  <si>
    <t>王洋</t>
  </si>
  <si>
    <t>王小雨</t>
  </si>
  <si>
    <t>张佳琪</t>
  </si>
  <si>
    <t>杨兆玉</t>
  </si>
  <si>
    <t>欧冰倩</t>
  </si>
  <si>
    <t>施翌</t>
  </si>
  <si>
    <t>李秀伦</t>
  </si>
  <si>
    <t>彭刚</t>
  </si>
  <si>
    <t>冯静</t>
  </si>
  <si>
    <t>吕行之</t>
  </si>
  <si>
    <t>蔡梦杨</t>
  </si>
  <si>
    <t>周龙彪</t>
  </si>
  <si>
    <t>王德中</t>
  </si>
  <si>
    <t>贡浩宇</t>
  </si>
  <si>
    <t>钱宇轩</t>
  </si>
  <si>
    <t>王岩</t>
  </si>
  <si>
    <t>葛涛涛</t>
  </si>
  <si>
    <t>蒋函辰</t>
  </si>
  <si>
    <t>桂佳佳</t>
  </si>
  <si>
    <t>金国庆</t>
  </si>
  <si>
    <t>陈晨</t>
  </si>
  <si>
    <t>周鹏程</t>
  </si>
  <si>
    <t>陈嘉文</t>
  </si>
  <si>
    <t>张星宇</t>
  </si>
  <si>
    <t>储成星</t>
  </si>
  <si>
    <t>高润翔</t>
  </si>
  <si>
    <t>杨晨晨</t>
  </si>
  <si>
    <t>叶忠杰</t>
  </si>
  <si>
    <t>许明旸</t>
  </si>
  <si>
    <t>张静</t>
  </si>
  <si>
    <t>陈勇超</t>
  </si>
  <si>
    <t>陈慧杰</t>
  </si>
  <si>
    <t xml:space="preserve">陈放 </t>
  </si>
  <si>
    <t>黄俊婷</t>
  </si>
  <si>
    <t>胡建涛</t>
  </si>
  <si>
    <t>蔡贤明</t>
  </si>
  <si>
    <t>石康阳</t>
  </si>
  <si>
    <t>孟繁辉</t>
  </si>
  <si>
    <t>张静哲</t>
  </si>
  <si>
    <t>韦天宇</t>
  </si>
  <si>
    <t>李雅茹</t>
  </si>
  <si>
    <t>陈天生</t>
  </si>
  <si>
    <t>屠宇航</t>
  </si>
  <si>
    <t>沈哲骁</t>
  </si>
  <si>
    <t>刘凤</t>
  </si>
  <si>
    <t>吴科翰</t>
  </si>
  <si>
    <t>邓平飞</t>
  </si>
  <si>
    <t>唐益平</t>
  </si>
  <si>
    <t>梁逸</t>
  </si>
  <si>
    <t>杨梁</t>
  </si>
  <si>
    <t>焦峰亮</t>
  </si>
  <si>
    <t>刘艳</t>
  </si>
  <si>
    <t>王杨杨</t>
  </si>
  <si>
    <t>赵婧</t>
  </si>
  <si>
    <t>黄宇洁</t>
  </si>
  <si>
    <t>周文华</t>
  </si>
  <si>
    <t>史忠仆</t>
  </si>
  <si>
    <t>朱美婷</t>
  </si>
  <si>
    <t>夏雁龙</t>
  </si>
  <si>
    <t>胡婧洁</t>
  </si>
  <si>
    <t>唐嘉贵</t>
  </si>
  <si>
    <t>尹志伟</t>
  </si>
  <si>
    <t>韩辰</t>
  </si>
  <si>
    <t>谭承锋</t>
  </si>
  <si>
    <t>苏阳阳</t>
  </si>
  <si>
    <t>张雨欣</t>
  </si>
  <si>
    <t>武锦荣</t>
  </si>
  <si>
    <t>阮王阳</t>
  </si>
  <si>
    <t>谢家含</t>
  </si>
  <si>
    <t>高宪杰</t>
  </si>
  <si>
    <t>江光胜</t>
  </si>
  <si>
    <t>王瑞</t>
  </si>
  <si>
    <t>龙欣</t>
  </si>
  <si>
    <t>黄杰滔</t>
  </si>
  <si>
    <t>刁荣豪</t>
  </si>
  <si>
    <t>王普</t>
  </si>
  <si>
    <t>徐仁泽</t>
  </si>
  <si>
    <t>欧阳境宣</t>
  </si>
  <si>
    <t>孙天枫</t>
  </si>
  <si>
    <t>戚嘉睿</t>
  </si>
  <si>
    <t>侯松林</t>
  </si>
  <si>
    <t>鲍颖</t>
  </si>
  <si>
    <t>郑钦瑞</t>
  </si>
  <si>
    <t>林龙</t>
  </si>
  <si>
    <t>王森</t>
  </si>
  <si>
    <t>甘兴宇</t>
  </si>
  <si>
    <t>王纯瑶</t>
  </si>
  <si>
    <t>闫凯</t>
  </si>
  <si>
    <t>平坤民</t>
  </si>
  <si>
    <t>史宇晨</t>
  </si>
  <si>
    <t>邹仁石</t>
  </si>
  <si>
    <t>莫叶聪</t>
  </si>
  <si>
    <t>任耿志</t>
  </si>
  <si>
    <t>余玮玮</t>
  </si>
  <si>
    <t>任柏霖</t>
  </si>
  <si>
    <t>杨安杰</t>
  </si>
  <si>
    <t>蔡月</t>
  </si>
  <si>
    <t>文波</t>
  </si>
  <si>
    <t>刘德一</t>
  </si>
  <si>
    <t>叶正旺</t>
  </si>
  <si>
    <t>季佳兵</t>
  </si>
  <si>
    <t>潘昀晨</t>
  </si>
  <si>
    <t>程子涵</t>
  </si>
  <si>
    <t>曹金龙</t>
  </si>
  <si>
    <t>谢奇斌</t>
  </si>
  <si>
    <t>丁以勒</t>
  </si>
  <si>
    <t>施江江</t>
  </si>
  <si>
    <t>钱矜辰</t>
  </si>
  <si>
    <t>林建斌</t>
  </si>
  <si>
    <t>王汉洋</t>
  </si>
  <si>
    <t>张晨浩</t>
  </si>
  <si>
    <t>金腾龙</t>
  </si>
  <si>
    <t>施公晨</t>
  </si>
  <si>
    <t>马佳辰</t>
  </si>
  <si>
    <t>刘董</t>
  </si>
  <si>
    <t>蔡鸿宁</t>
  </si>
  <si>
    <t>李文涛</t>
  </si>
  <si>
    <t>梅焕凯</t>
  </si>
  <si>
    <t>谷鑫琦</t>
  </si>
  <si>
    <t>陈彬杨</t>
  </si>
  <si>
    <t>李国平</t>
  </si>
  <si>
    <t>张志杨</t>
  </si>
  <si>
    <t>杨志彬</t>
  </si>
  <si>
    <t>黄荣标</t>
  </si>
  <si>
    <t>吴予舟</t>
  </si>
  <si>
    <t>徐雅洁</t>
  </si>
  <si>
    <t>陈旭光</t>
  </si>
  <si>
    <t>鄢湘城</t>
  </si>
  <si>
    <t>李成龙</t>
  </si>
  <si>
    <t>张宇航</t>
  </si>
  <si>
    <t>胡曼瑄</t>
  </si>
  <si>
    <t>曹德宇</t>
  </si>
  <si>
    <t>金昊晟</t>
  </si>
  <si>
    <t>周述东</t>
  </si>
  <si>
    <t>沙睿琪</t>
  </si>
  <si>
    <t>岳鹏飞</t>
  </si>
  <si>
    <t>陈高远</t>
  </si>
  <si>
    <t>卜国豪</t>
  </si>
  <si>
    <t>金自辉</t>
  </si>
  <si>
    <t>韩晨皓</t>
  </si>
  <si>
    <t>张攀</t>
  </si>
  <si>
    <t>王昕玥</t>
  </si>
  <si>
    <t>万厚玄</t>
  </si>
  <si>
    <t>牛亚鹏</t>
  </si>
  <si>
    <t>李晓奇</t>
  </si>
  <si>
    <t>杨富安</t>
  </si>
  <si>
    <t>王兴豹</t>
  </si>
  <si>
    <t>马康乐</t>
  </si>
  <si>
    <t>张伟</t>
  </si>
  <si>
    <t>陈思贤</t>
  </si>
  <si>
    <t>李佩祥</t>
  </si>
  <si>
    <t>刘洋</t>
  </si>
  <si>
    <t>傅佳惠</t>
  </si>
  <si>
    <t>谢超翔</t>
  </si>
  <si>
    <t>赵崇阳</t>
  </si>
  <si>
    <t>牟育奇</t>
  </si>
  <si>
    <t>春帅旭</t>
  </si>
  <si>
    <t>陈云龙</t>
  </si>
  <si>
    <t>22-23级博士联合班</t>
  </si>
  <si>
    <t>朱凯</t>
  </si>
  <si>
    <t>朱海峰</t>
  </si>
  <si>
    <t>于清</t>
  </si>
  <si>
    <t>张星照</t>
  </si>
  <si>
    <t>X. Zhang, J. Hu, W. Li, et al. “ Synergistic Dynamic Phase Transformation and Multistage Structure Enabling Ultra-Broadband Electromagnetic Wave Attenuation in High Entropy Alloy.” Adv. Funct. Mater. (2025): e16735. https://doi.org/10.1002/adfm.202516735</t>
  </si>
  <si>
    <t>宦费诚</t>
  </si>
  <si>
    <t>陈衍丞</t>
  </si>
  <si>
    <t>于兵辉</t>
  </si>
  <si>
    <t>刘伟炜</t>
  </si>
  <si>
    <t>王可</t>
  </si>
  <si>
    <t>陈昊成</t>
  </si>
  <si>
    <t>李帅</t>
  </si>
  <si>
    <t>材料2403班</t>
  </si>
  <si>
    <t>王萍</t>
  </si>
  <si>
    <t>熊天航</t>
  </si>
  <si>
    <t>材料2401班</t>
  </si>
  <si>
    <t>刘冰</t>
  </si>
  <si>
    <t>李梦阳</t>
  </si>
  <si>
    <t>李慕哲</t>
  </si>
  <si>
    <t>韩梓欣</t>
  </si>
  <si>
    <t>刘冰洁</t>
  </si>
  <si>
    <t>胡千芳</t>
  </si>
  <si>
    <t>陈伟涛</t>
  </si>
  <si>
    <t>材料2402班</t>
  </si>
  <si>
    <t>章泽城</t>
  </si>
  <si>
    <t>毛佳斌</t>
  </si>
  <si>
    <t>吴梦洁</t>
  </si>
  <si>
    <t>郑雨莹</t>
  </si>
  <si>
    <t>褚笛笛</t>
  </si>
  <si>
    <t>袁淑欣</t>
  </si>
  <si>
    <t>杜镇鑫</t>
  </si>
  <si>
    <t>潘骑杰</t>
  </si>
  <si>
    <t>杨哲铭</t>
  </si>
  <si>
    <t>汪杨</t>
  </si>
  <si>
    <t>许娅玲</t>
  </si>
  <si>
    <t>吴芷若</t>
  </si>
  <si>
    <t>邢若冰</t>
  </si>
  <si>
    <t>李旭</t>
  </si>
  <si>
    <t>严泽威</t>
  </si>
  <si>
    <t>陆润奇</t>
  </si>
  <si>
    <t>张世杰</t>
  </si>
  <si>
    <t>林凯贵</t>
  </si>
  <si>
    <t>霍存升</t>
  </si>
  <si>
    <t>张紫宸</t>
  </si>
  <si>
    <t>李洋</t>
  </si>
  <si>
    <t>叶观林</t>
  </si>
  <si>
    <t>郭庆月</t>
  </si>
  <si>
    <t>周桐</t>
  </si>
  <si>
    <t>贺鑫</t>
  </si>
  <si>
    <t>陈迅</t>
  </si>
  <si>
    <t>吴宇泽</t>
  </si>
  <si>
    <t>周欣雨</t>
  </si>
  <si>
    <t>刘思雨</t>
  </si>
  <si>
    <t>丁煜</t>
  </si>
  <si>
    <t>王欣茹</t>
  </si>
  <si>
    <t>胡驿锟</t>
  </si>
  <si>
    <t>金鑫</t>
  </si>
  <si>
    <t>吴骋</t>
  </si>
  <si>
    <t>赵依琳</t>
  </si>
  <si>
    <t>盛宣浩</t>
  </si>
  <si>
    <t>沈炜锋</t>
  </si>
  <si>
    <t>考双龙</t>
  </si>
  <si>
    <t>徐馨远</t>
  </si>
  <si>
    <t>沙佳伟</t>
  </si>
  <si>
    <t>饶嵩</t>
  </si>
  <si>
    <t>蒋汶杰</t>
  </si>
  <si>
    <t>廖仪睿</t>
  </si>
  <si>
    <t>杨梦雨</t>
  </si>
  <si>
    <t>李汉林</t>
  </si>
  <si>
    <t>闻东</t>
  </si>
  <si>
    <t>祝铭浩</t>
  </si>
  <si>
    <t>33.20</t>
  </si>
  <si>
    <t>焦如祺</t>
  </si>
  <si>
    <t>陈帅</t>
  </si>
  <si>
    <t>张新锐</t>
  </si>
  <si>
    <t>姚金凯</t>
  </si>
  <si>
    <t>杨嘉豪</t>
  </si>
  <si>
    <t>陈卓</t>
  </si>
  <si>
    <t>褚文科</t>
  </si>
  <si>
    <t>乔继金</t>
  </si>
  <si>
    <t>赵腾飞</t>
  </si>
  <si>
    <t>朱耀程</t>
  </si>
  <si>
    <t>章恺祺</t>
  </si>
  <si>
    <t>何文倩</t>
  </si>
  <si>
    <t>郭晓茹</t>
  </si>
  <si>
    <t>孙佳怡</t>
  </si>
  <si>
    <t>盛晓鹏</t>
  </si>
  <si>
    <t>张思怡</t>
  </si>
  <si>
    <t>董书明</t>
  </si>
  <si>
    <t>刘国伟</t>
  </si>
  <si>
    <t>郑禹爽</t>
  </si>
  <si>
    <t>李永奇</t>
  </si>
  <si>
    <t>胡宇嘉</t>
  </si>
  <si>
    <t>李猛</t>
  </si>
  <si>
    <t>冯静雯</t>
  </si>
  <si>
    <t>金怀雅</t>
  </si>
  <si>
    <t>李蓉蓉</t>
  </si>
  <si>
    <t>吴鹏</t>
  </si>
  <si>
    <t>杨国庆</t>
  </si>
  <si>
    <t>王石庵</t>
  </si>
  <si>
    <t>王浦</t>
  </si>
  <si>
    <t>戴润泽</t>
  </si>
  <si>
    <t>李继魁</t>
  </si>
  <si>
    <t>唐辰</t>
  </si>
  <si>
    <t>材料与化工2404班</t>
  </si>
  <si>
    <t>秦朝秀</t>
  </si>
  <si>
    <t>材料与化工2402班</t>
  </si>
  <si>
    <t>杨璐</t>
  </si>
  <si>
    <t>材料与化工2403班</t>
  </si>
  <si>
    <t>江泳楠</t>
  </si>
  <si>
    <t>苏锦霜</t>
  </si>
  <si>
    <t>陈岩</t>
  </si>
  <si>
    <t>郝鹏跃</t>
  </si>
  <si>
    <t>刘美麟</t>
  </si>
  <si>
    <t>材料与化工2406班</t>
  </si>
  <si>
    <t>张杏</t>
  </si>
  <si>
    <t>刘春雨</t>
  </si>
  <si>
    <t>童文瑄</t>
  </si>
  <si>
    <t>王莎</t>
  </si>
  <si>
    <t>材料与化工2401班</t>
  </si>
  <si>
    <t>董佳瑶</t>
  </si>
  <si>
    <t>楼阳涛</t>
  </si>
  <si>
    <t>王华栋</t>
  </si>
  <si>
    <t>王潇</t>
  </si>
  <si>
    <t>祝逸涛</t>
  </si>
  <si>
    <t>于悦</t>
  </si>
  <si>
    <t>王辰</t>
  </si>
  <si>
    <t>王先豪</t>
  </si>
  <si>
    <t>赵茹芸</t>
  </si>
  <si>
    <t>赵洋</t>
  </si>
  <si>
    <t>罗娟</t>
  </si>
  <si>
    <t>材料与化工2405班</t>
  </si>
  <si>
    <r>
      <rPr>
        <sz val="11"/>
        <color indexed="8"/>
        <rFont val="宋体"/>
        <charset val="134"/>
      </rPr>
      <t>舒思温</t>
    </r>
  </si>
  <si>
    <t>王子桐</t>
  </si>
  <si>
    <t>常文静</t>
  </si>
  <si>
    <t>颜静</t>
  </si>
  <si>
    <t>翁廷坚</t>
  </si>
  <si>
    <t>王付杰</t>
  </si>
  <si>
    <t>金盛鑫</t>
  </si>
  <si>
    <t>刘登</t>
  </si>
  <si>
    <t>张宇娟</t>
  </si>
  <si>
    <t>章小双</t>
  </si>
  <si>
    <t>徐露兰</t>
  </si>
  <si>
    <t>窦永辉</t>
  </si>
  <si>
    <t>钟发长生</t>
  </si>
  <si>
    <t>梁咏琪</t>
  </si>
  <si>
    <t>余莹玭</t>
  </si>
  <si>
    <t>黄欣婷</t>
  </si>
  <si>
    <t>陈漠夷</t>
  </si>
  <si>
    <t>徐晨露</t>
  </si>
  <si>
    <t>金克军</t>
  </si>
  <si>
    <t>周黎明</t>
  </si>
  <si>
    <t>王凤</t>
  </si>
  <si>
    <r>
      <rPr>
        <sz val="11"/>
        <color indexed="8"/>
        <rFont val="宋体"/>
        <charset val="134"/>
      </rPr>
      <t>李井东</t>
    </r>
  </si>
  <si>
    <t>王雪</t>
  </si>
  <si>
    <t>刘杜威</t>
  </si>
  <si>
    <t>游晓盼</t>
  </si>
  <si>
    <t>杨晗</t>
  </si>
  <si>
    <t>计鑫</t>
  </si>
  <si>
    <t>曹宇杰</t>
  </si>
  <si>
    <t>何嘉仪</t>
  </si>
  <si>
    <t>王钰瑛</t>
  </si>
  <si>
    <t>洪林鑫</t>
  </si>
  <si>
    <t>李林华</t>
  </si>
  <si>
    <t>符文耀</t>
  </si>
  <si>
    <t>曹利萍</t>
  </si>
  <si>
    <t>张燕</t>
  </si>
  <si>
    <t>吴晟</t>
  </si>
  <si>
    <t>舒江权</t>
  </si>
  <si>
    <t>唐浩</t>
  </si>
  <si>
    <t>徐玉厚</t>
  </si>
  <si>
    <t>谭云</t>
  </si>
  <si>
    <t>王超</t>
  </si>
  <si>
    <t>吴瑞凯</t>
  </si>
  <si>
    <t>崔圆辰</t>
  </si>
  <si>
    <r>
      <rPr>
        <sz val="11"/>
        <color indexed="8"/>
        <rFont val="宋体"/>
        <charset val="134"/>
      </rPr>
      <t>鲁子霖</t>
    </r>
  </si>
  <si>
    <t>朱天彪</t>
  </si>
  <si>
    <t>张若梦</t>
  </si>
  <si>
    <t>薛培峰</t>
  </si>
  <si>
    <t>施禹志</t>
  </si>
  <si>
    <t>成佳鑫</t>
  </si>
  <si>
    <t>杨雅萱</t>
  </si>
  <si>
    <t>龚红艳</t>
  </si>
  <si>
    <t>谭育强</t>
  </si>
  <si>
    <t>康佳正</t>
  </si>
  <si>
    <t>朱羽璠</t>
  </si>
  <si>
    <t>王馨权</t>
  </si>
  <si>
    <t>王晓宇</t>
  </si>
  <si>
    <t>覃林</t>
  </si>
  <si>
    <t>黄思澄</t>
  </si>
  <si>
    <t>陈磊</t>
  </si>
  <si>
    <t>曾可</t>
  </si>
  <si>
    <t>雷俸萌</t>
  </si>
  <si>
    <t>彭智信</t>
  </si>
  <si>
    <t>蒙勇康</t>
  </si>
  <si>
    <t>王泽</t>
  </si>
  <si>
    <t>黄哲帆</t>
  </si>
  <si>
    <t>谷子恒</t>
  </si>
  <si>
    <t>龚子屹</t>
  </si>
  <si>
    <t>吴少强</t>
  </si>
  <si>
    <t>孔玉连</t>
  </si>
  <si>
    <t>郑涛</t>
  </si>
  <si>
    <t>王超君</t>
  </si>
  <si>
    <t>周骏</t>
  </si>
  <si>
    <t>周涛</t>
  </si>
  <si>
    <t>徐一舜</t>
  </si>
  <si>
    <t>杨延荣</t>
  </si>
  <si>
    <t>李芬</t>
  </si>
  <si>
    <t>王泽坤</t>
  </si>
  <si>
    <t>曹中平</t>
  </si>
  <si>
    <t>胡自强</t>
  </si>
  <si>
    <t>马逢吉</t>
  </si>
  <si>
    <t>沈天乐</t>
  </si>
  <si>
    <t>陈建凯</t>
  </si>
  <si>
    <t>王腾</t>
  </si>
  <si>
    <t>童晨成</t>
  </si>
  <si>
    <t>陈鹏丞</t>
  </si>
  <si>
    <t>唐文卓</t>
  </si>
  <si>
    <t>田枫</t>
  </si>
  <si>
    <r>
      <rPr>
        <sz val="11"/>
        <color indexed="8"/>
        <rFont val="宋体"/>
        <charset val="134"/>
      </rPr>
      <t>杨昌杰</t>
    </r>
  </si>
  <si>
    <r>
      <rPr>
        <sz val="11"/>
        <color indexed="8"/>
        <rFont val="宋体"/>
        <charset val="134"/>
      </rPr>
      <t>于潇杰</t>
    </r>
  </si>
  <si>
    <t>崔明俊</t>
  </si>
  <si>
    <t>刘彦源</t>
  </si>
  <si>
    <t>谢新仡</t>
  </si>
  <si>
    <r>
      <rPr>
        <sz val="11"/>
        <color indexed="8"/>
        <rFont val="宋体"/>
        <charset val="134"/>
      </rPr>
      <t>王羿</t>
    </r>
  </si>
  <si>
    <t>涂玉龙</t>
  </si>
  <si>
    <t>孙佳哲</t>
  </si>
  <si>
    <t>颜倩</t>
  </si>
  <si>
    <r>
      <rPr>
        <sz val="11"/>
        <color indexed="8"/>
        <rFont val="宋体"/>
        <charset val="134"/>
      </rPr>
      <t>程培洋</t>
    </r>
  </si>
  <si>
    <t>陈鑫</t>
  </si>
  <si>
    <t>万佳昊</t>
  </si>
  <si>
    <t>姚纪梁</t>
  </si>
  <si>
    <t>李妍</t>
  </si>
  <si>
    <t>卢新超</t>
  </si>
  <si>
    <t>陈举</t>
  </si>
  <si>
    <t>鲍宇</t>
  </si>
  <si>
    <t>徐宇龙</t>
  </si>
  <si>
    <t>任英杰</t>
  </si>
  <si>
    <t>陈瑞</t>
  </si>
  <si>
    <t>李俊</t>
  </si>
  <si>
    <t>潘星宇</t>
  </si>
  <si>
    <r>
      <rPr>
        <sz val="11"/>
        <color indexed="8"/>
        <rFont val="宋体"/>
        <charset val="134"/>
      </rPr>
      <t>秦怡恒</t>
    </r>
  </si>
  <si>
    <t>吴琛琦</t>
  </si>
  <si>
    <t>郭晨阳</t>
  </si>
  <si>
    <t>邵杨</t>
  </si>
  <si>
    <t>韩道光</t>
  </si>
  <si>
    <t>曾文星</t>
  </si>
  <si>
    <t>黄重庆</t>
  </si>
  <si>
    <t>胡舜华</t>
  </si>
  <si>
    <t>徐少杰</t>
  </si>
  <si>
    <t>黄毅</t>
  </si>
  <si>
    <t>王敏</t>
  </si>
  <si>
    <r>
      <rPr>
        <sz val="11"/>
        <color indexed="8"/>
        <rFont val="宋体"/>
        <charset val="134"/>
      </rPr>
      <t>谢怡晨</t>
    </r>
  </si>
  <si>
    <t>叶东林</t>
  </si>
  <si>
    <t>程宇</t>
  </si>
  <si>
    <t>邵政</t>
  </si>
  <si>
    <r>
      <rPr>
        <sz val="11"/>
        <color indexed="8"/>
        <rFont val="宋体"/>
        <charset val="134"/>
      </rPr>
      <t>李鹏</t>
    </r>
  </si>
  <si>
    <t>王浩林</t>
  </si>
  <si>
    <t>孙卓煜</t>
  </si>
  <si>
    <r>
      <rPr>
        <sz val="11"/>
        <color indexed="8"/>
        <rFont val="宋体"/>
        <charset val="134"/>
      </rPr>
      <t>郭子玉</t>
    </r>
  </si>
  <si>
    <t>何祖炫</t>
  </si>
  <si>
    <r>
      <rPr>
        <sz val="11"/>
        <color indexed="8"/>
        <rFont val="宋体"/>
        <charset val="134"/>
      </rPr>
      <t>汪文杰</t>
    </r>
  </si>
  <si>
    <t>李龙</t>
  </si>
  <si>
    <t>杜萌</t>
  </si>
  <si>
    <t>黄丙荣</t>
  </si>
  <si>
    <t>朱永翔</t>
  </si>
  <si>
    <r>
      <rPr>
        <sz val="11"/>
        <color indexed="8"/>
        <rFont val="宋体"/>
        <charset val="134"/>
      </rPr>
      <t>付海涛</t>
    </r>
  </si>
  <si>
    <t>赵波瑞</t>
  </si>
  <si>
    <t>常孟豪</t>
  </si>
  <si>
    <t>张杭杭</t>
  </si>
  <si>
    <t>李长剑</t>
  </si>
  <si>
    <t>王陇林</t>
  </si>
  <si>
    <t>李紫轩</t>
  </si>
  <si>
    <t>陈立炜</t>
  </si>
  <si>
    <t>储俊</t>
  </si>
  <si>
    <t>樊祥浩</t>
  </si>
  <si>
    <t>宋占松</t>
  </si>
  <si>
    <t>郑钟原</t>
  </si>
  <si>
    <t>乔军伟</t>
  </si>
  <si>
    <t>魏京哲</t>
  </si>
  <si>
    <t>刁呈璞</t>
  </si>
  <si>
    <t>吴昊旻</t>
  </si>
  <si>
    <t>何嘉琛</t>
  </si>
  <si>
    <t>刘晨羲</t>
  </si>
  <si>
    <t>陈艳坤</t>
  </si>
  <si>
    <t>章东旭</t>
  </si>
  <si>
    <t>韩林堃</t>
  </si>
  <si>
    <t>姚浙昆</t>
  </si>
  <si>
    <t>张正</t>
  </si>
  <si>
    <r>
      <rPr>
        <sz val="11"/>
        <color indexed="8"/>
        <rFont val="宋体"/>
        <charset val="134"/>
      </rPr>
      <t>王禄博</t>
    </r>
  </si>
  <si>
    <t>张跃涛</t>
  </si>
  <si>
    <t>范东盛</t>
  </si>
  <si>
    <t>龚新科</t>
  </si>
  <si>
    <r>
      <rPr>
        <sz val="11"/>
        <color indexed="8"/>
        <rFont val="宋体"/>
        <charset val="134"/>
      </rPr>
      <t>朱世龙</t>
    </r>
  </si>
  <si>
    <t>梁朝科</t>
  </si>
  <si>
    <t>崔勇</t>
  </si>
  <si>
    <t>范苏俊</t>
  </si>
  <si>
    <t>李子豪</t>
  </si>
  <si>
    <r>
      <rPr>
        <sz val="11"/>
        <color indexed="8"/>
        <rFont val="宋体"/>
        <charset val="134"/>
      </rPr>
      <t>马月波</t>
    </r>
  </si>
  <si>
    <t>梅子康</t>
  </si>
  <si>
    <r>
      <rPr>
        <sz val="11"/>
        <color indexed="8"/>
        <rFont val="宋体"/>
        <charset val="134"/>
      </rPr>
      <t>路孝桂</t>
    </r>
  </si>
  <si>
    <t>陈俊霖</t>
  </si>
  <si>
    <t>马旭</t>
  </si>
  <si>
    <t>周科举</t>
  </si>
  <si>
    <t>许正</t>
  </si>
  <si>
    <t>余忠道</t>
  </si>
  <si>
    <t>段杭杰</t>
  </si>
  <si>
    <t>龙林</t>
  </si>
  <si>
    <t>吴皓阳</t>
  </si>
  <si>
    <t>陈轩</t>
  </si>
  <si>
    <t>唐晓辉</t>
  </si>
  <si>
    <t>博士2401班</t>
  </si>
  <si>
    <t>蔡凯</t>
  </si>
  <si>
    <t>刘宗胜</t>
  </si>
  <si>
    <t>石东升</t>
  </si>
  <si>
    <t>孔俊峰</t>
  </si>
  <si>
    <t>任子昂</t>
  </si>
  <si>
    <t>靳晨凯</t>
  </si>
  <si>
    <t>10</t>
  </si>
  <si>
    <t>5</t>
  </si>
  <si>
    <t xml:space="preserve">37.700 </t>
  </si>
  <si>
    <t>15</t>
  </si>
  <si>
    <t>6</t>
  </si>
  <si>
    <t>2</t>
  </si>
  <si>
    <t>张涛</t>
  </si>
  <si>
    <t>刘鑫</t>
  </si>
  <si>
    <t xml:space="preserve">36.900 </t>
  </si>
  <si>
    <t>16.75</t>
  </si>
  <si>
    <t>0.15</t>
  </si>
  <si>
    <t>4</t>
  </si>
  <si>
    <t>90.8</t>
  </si>
  <si>
    <t>周溢铭</t>
  </si>
  <si>
    <t>刘东书</t>
  </si>
  <si>
    <t>陆梦露</t>
  </si>
  <si>
    <t>0.25</t>
  </si>
  <si>
    <t xml:space="preserve">34.390 </t>
  </si>
  <si>
    <t>15.750</t>
  </si>
  <si>
    <t>83.39</t>
  </si>
  <si>
    <t>孟诗博</t>
  </si>
  <si>
    <t>徐挺</t>
  </si>
  <si>
    <t xml:space="preserve">34.700 </t>
  </si>
  <si>
    <t>郑丁瑀</t>
  </si>
  <si>
    <t>刘伟伟</t>
  </si>
  <si>
    <t>乔强强</t>
  </si>
  <si>
    <t xml:space="preserve">35.620 </t>
  </si>
  <si>
    <t xml:space="preserve">0.000 </t>
  </si>
  <si>
    <t>70.87</t>
  </si>
  <si>
    <t>杜凯明</t>
  </si>
  <si>
    <t xml:space="preserve">37.010 </t>
  </si>
  <si>
    <t>70.01</t>
  </si>
  <si>
    <t>宋双妤</t>
  </si>
  <si>
    <t>69.4</t>
  </si>
  <si>
    <t>黄周煜</t>
  </si>
  <si>
    <t xml:space="preserve">35.600 </t>
  </si>
  <si>
    <t>0</t>
  </si>
  <si>
    <t>68.6</t>
  </si>
  <si>
    <t>赵壮壮</t>
  </si>
  <si>
    <t>郑永泉</t>
  </si>
  <si>
    <t>岳巨鑫</t>
  </si>
  <si>
    <t>俞利宁</t>
  </si>
  <si>
    <t>64.42</t>
  </si>
  <si>
    <t>李少为</t>
  </si>
  <si>
    <t>李为</t>
  </si>
  <si>
    <t>项文波</t>
  </si>
  <si>
    <t>顾凡</t>
  </si>
  <si>
    <t>侯立玉</t>
    <phoneticPr fontId="19" type="noConversion"/>
  </si>
  <si>
    <t>10</t>
    <phoneticPr fontId="19" type="noConversion"/>
  </si>
  <si>
    <t>85.7</t>
    <phoneticPr fontId="19" type="noConversion"/>
  </si>
  <si>
    <t>67.7</t>
    <phoneticPr fontId="19" type="noConversion"/>
  </si>
  <si>
    <t>41.0968</t>
    <phoneticPr fontId="19" type="noConversion"/>
  </si>
  <si>
    <t>31.41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</si>
</sst>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);[Red]\(0.000\)"/>
    <numFmt numFmtId="177" formatCode="0_);[Red]\(0\)"/>
    <numFmt numFmtId="178" formatCode="0.00_);[Red]\(0.00\)"/>
    <numFmt numFmtId="179" formatCode="0.000_ "/>
  </numFmts>
  <fonts count="23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rgb="FF000000"/>
      <name val="宋体"/>
      <charset val="134"/>
    </font>
    <font>
      <sz val="11"/>
      <color theme="1"/>
      <name val="Times New Roman"/>
      <family val="1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rgb="FF000000"/>
      <name val="宋体"/>
      <charset val="134"/>
    </font>
    <font>
      <sz val="12"/>
      <name val="黑体"/>
      <charset val="134"/>
    </font>
    <font>
      <sz val="10.5"/>
      <color rgb="FF1C1D1E"/>
      <name val="Arial"/>
      <family val="2"/>
    </font>
    <font>
      <sz val="12"/>
      <color rgb="FFFF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0">
    <xf numFmtId="0" fontId="0" fillId="0" borderId="0">
      <alignment vertical="center"/>
    </xf>
    <xf numFmtId="0" fontId="1" fillId="0" borderId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16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4" fillId="0" borderId="1" xfId="3" applyNumberFormat="1" applyFont="1" applyBorder="1" applyAlignment="1">
      <alignment horizontal="center" vertical="center"/>
    </xf>
    <xf numFmtId="49" fontId="4" fillId="0" borderId="1" xfId="3" applyNumberFormat="1" applyFont="1" applyBorder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0" fontId="4" fillId="0" borderId="0" xfId="9" applyFont="1" applyAlignment="1">
      <alignment horizontal="center" vertical="center"/>
    </xf>
    <xf numFmtId="177" fontId="4" fillId="0" borderId="0" xfId="9" applyNumberFormat="1" applyFont="1" applyAlignment="1">
      <alignment horizontal="center" vertical="center" wrapText="1"/>
    </xf>
    <xf numFmtId="1" fontId="2" fillId="0" borderId="0" xfId="6" applyNumberForma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" fontId="4" fillId="0" borderId="0" xfId="5" applyNumberFormat="1" applyFont="1" applyAlignment="1">
      <alignment horizontal="center" vertical="center"/>
    </xf>
    <xf numFmtId="177" fontId="2" fillId="0" borderId="0" xfId="9" applyNumberFormat="1" applyFont="1" applyAlignment="1">
      <alignment horizontal="center" vertical="center" wrapText="1"/>
    </xf>
    <xf numFmtId="0" fontId="4" fillId="0" borderId="0" xfId="8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1" fontId="4" fillId="0" borderId="0" xfId="7" applyNumberFormat="1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/>
    <xf numFmtId="0" fontId="1" fillId="0" borderId="0" xfId="0" applyFont="1" applyAlignment="1"/>
    <xf numFmtId="0" fontId="0" fillId="0" borderId="1" xfId="0" applyBorder="1" applyAlignment="1">
      <alignment horizontal="center" vertical="center"/>
    </xf>
    <xf numFmtId="1" fontId="4" fillId="0" borderId="1" xfId="7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2" fillId="0" borderId="1" xfId="9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8" applyFont="1" applyBorder="1" applyAlignment="1">
      <alignment horizontal="center" vertical="center"/>
    </xf>
    <xf numFmtId="177" fontId="7" fillId="0" borderId="1" xfId="9" applyNumberFormat="1" applyFont="1" applyBorder="1" applyAlignment="1">
      <alignment horizontal="center" vertical="center" wrapText="1"/>
    </xf>
    <xf numFmtId="1" fontId="7" fillId="0" borderId="1" xfId="3" applyNumberFormat="1" applyFont="1" applyBorder="1" applyAlignment="1">
      <alignment horizontal="center" vertical="center"/>
    </xf>
    <xf numFmtId="1" fontId="2" fillId="0" borderId="1" xfId="6" applyNumberFormat="1" applyBorder="1" applyAlignment="1">
      <alignment horizontal="center" vertical="center"/>
    </xf>
    <xf numFmtId="1" fontId="7" fillId="0" borderId="1" xfId="5" applyNumberFormat="1" applyFont="1" applyBorder="1" applyAlignment="1">
      <alignment horizontal="center" vertical="center"/>
    </xf>
    <xf numFmtId="177" fontId="4" fillId="0" borderId="1" xfId="9" applyNumberFormat="1" applyFont="1" applyBorder="1" applyAlignment="1">
      <alignment horizontal="center" vertical="center" wrapText="1"/>
    </xf>
    <xf numFmtId="0" fontId="4" fillId="0" borderId="1" xfId="8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7" fillId="0" borderId="1" xfId="7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" fontId="4" fillId="0" borderId="1" xfId="5" applyNumberFormat="1" applyFont="1" applyBorder="1" applyAlignment="1">
      <alignment horizontal="center" vertical="center"/>
    </xf>
    <xf numFmtId="1" fontId="7" fillId="0" borderId="1" xfId="6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" fontId="4" fillId="0" borderId="2" xfId="3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4" fillId="2" borderId="1" xfId="3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9" fillId="2" borderId="1" xfId="3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79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1" fontId="4" fillId="2" borderId="1" xfId="5" applyNumberFormat="1" applyFont="1" applyFill="1" applyBorder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7" fontId="7" fillId="0" borderId="0" xfId="9" applyNumberFormat="1" applyFont="1" applyAlignment="1">
      <alignment horizontal="center" vertical="center" wrapText="1"/>
    </xf>
    <xf numFmtId="1" fontId="7" fillId="0" borderId="0" xfId="7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7" fillId="0" borderId="0" xfId="5" applyNumberFormat="1" applyFont="1" applyAlignment="1">
      <alignment horizontal="center" vertical="center"/>
    </xf>
    <xf numFmtId="1" fontId="7" fillId="0" borderId="0" xfId="6" applyNumberFormat="1" applyFont="1" applyAlignment="1">
      <alignment horizontal="center" vertical="center"/>
    </xf>
    <xf numFmtId="1" fontId="7" fillId="0" borderId="0" xfId="3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8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7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 wrapText="1"/>
    </xf>
    <xf numFmtId="176" fontId="13" fillId="0" borderId="3" xfId="0" applyNumberFormat="1" applyFont="1" applyBorder="1" applyAlignment="1">
      <alignment horizontal="center" vertical="center" wrapText="1"/>
    </xf>
    <xf numFmtId="176" fontId="13" fillId="0" borderId="9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4" fillId="0" borderId="0" xfId="0" applyFont="1" applyAlignment="1"/>
    <xf numFmtId="0" fontId="10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4" fillId="0" borderId="1" xfId="4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7" fillId="0" borderId="1" xfId="2" applyFont="1" applyFill="1" applyBorder="1" applyAlignment="1">
      <alignment horizontal="center" vertical="center" wrapText="1"/>
    </xf>
    <xf numFmtId="1" fontId="4" fillId="0" borderId="1" xfId="6" applyNumberFormat="1" applyFont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178" fontId="1" fillId="0" borderId="7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4" fillId="0" borderId="7" xfId="8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1" fillId="0" borderId="1" xfId="3" applyNumberFormat="1" applyFont="1" applyBorder="1" applyAlignment="1">
      <alignment horizontal="center" vertical="center"/>
    </xf>
    <xf numFmtId="1" fontId="21" fillId="0" borderId="1" xfId="3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</cellXfs>
  <cellStyles count="10">
    <cellStyle name="常规" xfId="0" builtinId="0"/>
    <cellStyle name="常规 10" xfId="1" xr:uid="{00000000-0005-0000-0000-000031000000}"/>
    <cellStyle name="常规 11" xfId="2" xr:uid="{00000000-0005-0000-0000-000032000000}"/>
    <cellStyle name="常规 2" xfId="3" xr:uid="{00000000-0005-0000-0000-000033000000}"/>
    <cellStyle name="常规 2 2" xfId="4" xr:uid="{00000000-0005-0000-0000-000034000000}"/>
    <cellStyle name="常规 3" xfId="5" xr:uid="{00000000-0005-0000-0000-000035000000}"/>
    <cellStyle name="常规 4" xfId="6" xr:uid="{00000000-0005-0000-0000-000036000000}"/>
    <cellStyle name="常规 6" xfId="7" xr:uid="{00000000-0005-0000-0000-000037000000}"/>
    <cellStyle name="常规 8" xfId="8" xr:uid="{00000000-0005-0000-0000-000038000000}"/>
    <cellStyle name="常规 9" xfId="9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1002/adfm.2025167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P84"/>
  <sheetViews>
    <sheetView tabSelected="1" workbookViewId="0">
      <selection activeCell="J21" sqref="J21"/>
    </sheetView>
  </sheetViews>
  <sheetFormatPr defaultColWidth="9.875" defaultRowHeight="14.25" x14ac:dyDescent="0.15"/>
  <cols>
    <col min="1" max="1" width="24.625" style="1" customWidth="1"/>
    <col min="2" max="2" width="9.5" style="1" customWidth="1"/>
    <col min="3" max="3" width="7.375" style="1" customWidth="1"/>
    <col min="4" max="4" width="5.375" style="1" customWidth="1"/>
    <col min="5" max="5" width="6" style="1" customWidth="1"/>
    <col min="6" max="7" width="5.875" style="1" customWidth="1"/>
    <col min="8" max="8" width="6.625" style="1" customWidth="1"/>
    <col min="9" max="9" width="10" style="94" customWidth="1"/>
    <col min="10" max="10" width="10.125" style="94" customWidth="1"/>
    <col min="11" max="11" width="7.5" style="94" customWidth="1"/>
    <col min="12" max="12" width="14.625" style="94" customWidth="1"/>
    <col min="13" max="13" width="10.875" style="94" customWidth="1"/>
    <col min="14" max="14" width="7.5" style="1" customWidth="1"/>
    <col min="15" max="15" width="7.375" style="1" customWidth="1"/>
    <col min="16" max="19" width="7.25" style="1" customWidth="1"/>
    <col min="20" max="20" width="10.25" style="1" customWidth="1"/>
    <col min="21" max="21" width="8.125" style="1" customWidth="1"/>
    <col min="22" max="26" width="6.875" style="1" customWidth="1"/>
    <col min="27" max="27" width="10.875" style="1" customWidth="1"/>
    <col min="28" max="28" width="18.5" style="1" customWidth="1"/>
    <col min="29" max="16384" width="9.875" style="1"/>
  </cols>
  <sheetData>
    <row r="1" spans="1:224" ht="18.75" x14ac:dyDescent="0.1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</row>
    <row r="2" spans="1:224" x14ac:dyDescent="0.15">
      <c r="A2" s="144" t="s">
        <v>1</v>
      </c>
      <c r="B2" s="144" t="s">
        <v>2</v>
      </c>
      <c r="C2" s="144" t="s">
        <v>3</v>
      </c>
      <c r="D2" s="144"/>
      <c r="E2" s="144"/>
      <c r="F2" s="144"/>
      <c r="G2" s="144"/>
      <c r="H2" s="147" t="s">
        <v>4</v>
      </c>
      <c r="I2" s="148"/>
      <c r="J2" s="148"/>
      <c r="K2" s="148"/>
      <c r="L2" s="148"/>
      <c r="M2" s="148"/>
      <c r="N2" s="148"/>
      <c r="O2" s="149"/>
      <c r="P2" s="144" t="s">
        <v>5</v>
      </c>
      <c r="Q2" s="144"/>
      <c r="R2" s="144"/>
      <c r="S2" s="144"/>
      <c r="T2" s="102" t="s">
        <v>6</v>
      </c>
      <c r="U2" s="147" t="s">
        <v>7</v>
      </c>
      <c r="V2" s="148"/>
      <c r="W2" s="148"/>
      <c r="X2" s="148"/>
      <c r="Y2" s="148"/>
      <c r="Z2" s="149"/>
      <c r="AA2" s="145" t="s">
        <v>8</v>
      </c>
      <c r="AB2" s="145" t="s">
        <v>9</v>
      </c>
    </row>
    <row r="3" spans="1:224" ht="28.5" x14ac:dyDescent="0.15">
      <c r="A3" s="144"/>
      <c r="B3" s="144"/>
      <c r="C3" s="103" t="s">
        <v>10</v>
      </c>
      <c r="D3" s="103" t="s">
        <v>11</v>
      </c>
      <c r="E3" s="103" t="s">
        <v>12</v>
      </c>
      <c r="F3" s="103" t="s">
        <v>13</v>
      </c>
      <c r="G3" s="103" t="s">
        <v>14</v>
      </c>
      <c r="H3" s="104" t="s">
        <v>11</v>
      </c>
      <c r="I3" s="107" t="s">
        <v>15</v>
      </c>
      <c r="J3" s="108" t="s">
        <v>16</v>
      </c>
      <c r="K3" s="109" t="s">
        <v>17</v>
      </c>
      <c r="L3" s="109" t="s">
        <v>18</v>
      </c>
      <c r="M3" s="109" t="s">
        <v>19</v>
      </c>
      <c r="N3" s="110" t="s">
        <v>20</v>
      </c>
      <c r="O3" s="110" t="s">
        <v>21</v>
      </c>
      <c r="P3" s="103" t="s">
        <v>22</v>
      </c>
      <c r="Q3" s="103" t="s">
        <v>23</v>
      </c>
      <c r="R3" s="103" t="s">
        <v>24</v>
      </c>
      <c r="S3" s="103" t="s">
        <v>25</v>
      </c>
      <c r="T3" s="103" t="s">
        <v>26</v>
      </c>
      <c r="U3" s="103" t="s">
        <v>27</v>
      </c>
      <c r="V3" s="103" t="s">
        <v>28</v>
      </c>
      <c r="W3" s="103" t="s">
        <v>29</v>
      </c>
      <c r="X3" s="103" t="s">
        <v>30</v>
      </c>
      <c r="Y3" s="103" t="s">
        <v>31</v>
      </c>
      <c r="Z3" s="103" t="s">
        <v>32</v>
      </c>
      <c r="AA3" s="145"/>
      <c r="AB3" s="145"/>
    </row>
    <row r="4" spans="1:224" s="117" customFormat="1" ht="13.5" customHeight="1" x14ac:dyDescent="0.15">
      <c r="A4" s="105" t="s">
        <v>33</v>
      </c>
      <c r="B4" s="41" t="s">
        <v>34</v>
      </c>
      <c r="C4" s="105">
        <v>10</v>
      </c>
      <c r="D4" s="105">
        <v>5</v>
      </c>
      <c r="E4" s="105">
        <v>0</v>
      </c>
      <c r="F4" s="105">
        <v>1.1000000000000001</v>
      </c>
      <c r="G4" s="105">
        <v>0</v>
      </c>
      <c r="H4" s="106">
        <v>20</v>
      </c>
      <c r="I4" s="111">
        <v>30</v>
      </c>
      <c r="J4" s="111">
        <v>0</v>
      </c>
      <c r="K4" s="112">
        <v>0</v>
      </c>
      <c r="L4" s="112">
        <v>0</v>
      </c>
      <c r="M4" s="112">
        <v>30</v>
      </c>
      <c r="N4" s="113">
        <v>0</v>
      </c>
      <c r="O4" s="113">
        <v>0</v>
      </c>
      <c r="P4" s="105">
        <v>6</v>
      </c>
      <c r="Q4" s="105">
        <v>0</v>
      </c>
      <c r="R4" s="105">
        <v>0</v>
      </c>
      <c r="S4" s="105">
        <v>0</v>
      </c>
      <c r="T4" s="105">
        <v>0</v>
      </c>
      <c r="U4" s="105">
        <v>2</v>
      </c>
      <c r="V4" s="105">
        <v>2.85</v>
      </c>
      <c r="W4" s="105">
        <v>0</v>
      </c>
      <c r="X4" s="105">
        <v>0</v>
      </c>
      <c r="Y4" s="105">
        <v>0</v>
      </c>
      <c r="Z4" s="105">
        <v>0</v>
      </c>
      <c r="AA4" s="105">
        <f t="shared" ref="AA4:AA15" si="0">SUM(C4:Y4)</f>
        <v>106.95</v>
      </c>
      <c r="AB4" s="132"/>
    </row>
    <row r="5" spans="1:224" s="117" customFormat="1" x14ac:dyDescent="0.15">
      <c r="A5" s="105" t="s">
        <v>33</v>
      </c>
      <c r="B5" s="27" t="s">
        <v>35</v>
      </c>
      <c r="C5" s="105">
        <v>10</v>
      </c>
      <c r="D5" s="105">
        <v>5</v>
      </c>
      <c r="E5" s="105">
        <v>0</v>
      </c>
      <c r="F5" s="105">
        <v>0.9</v>
      </c>
      <c r="G5" s="105">
        <v>0</v>
      </c>
      <c r="H5" s="106">
        <v>20</v>
      </c>
      <c r="I5" s="111">
        <v>30</v>
      </c>
      <c r="J5" s="111">
        <v>1</v>
      </c>
      <c r="K5" s="112">
        <v>0</v>
      </c>
      <c r="L5" s="112">
        <v>0</v>
      </c>
      <c r="M5" s="112">
        <v>23.5</v>
      </c>
      <c r="N5" s="113">
        <v>0</v>
      </c>
      <c r="O5" s="113">
        <v>0</v>
      </c>
      <c r="P5" s="105">
        <v>6</v>
      </c>
      <c r="Q5" s="105">
        <v>0</v>
      </c>
      <c r="R5" s="105">
        <v>0</v>
      </c>
      <c r="S5" s="105">
        <v>0</v>
      </c>
      <c r="T5" s="105">
        <v>0.9</v>
      </c>
      <c r="U5" s="105">
        <v>2</v>
      </c>
      <c r="V5" s="105">
        <v>4</v>
      </c>
      <c r="W5" s="105">
        <v>0</v>
      </c>
      <c r="X5" s="105">
        <v>0</v>
      </c>
      <c r="Y5" s="105">
        <v>1</v>
      </c>
      <c r="Z5" s="105">
        <v>0</v>
      </c>
      <c r="AA5" s="105">
        <f t="shared" si="0"/>
        <v>104.3</v>
      </c>
      <c r="AB5" s="132"/>
    </row>
    <row r="6" spans="1:224" s="117" customFormat="1" x14ac:dyDescent="0.15">
      <c r="A6" s="105" t="s">
        <v>33</v>
      </c>
      <c r="B6" s="140" t="s">
        <v>36</v>
      </c>
      <c r="C6" s="105">
        <v>10</v>
      </c>
      <c r="D6" s="105">
        <v>5</v>
      </c>
      <c r="E6" s="105">
        <v>0</v>
      </c>
      <c r="F6" s="105">
        <v>0</v>
      </c>
      <c r="G6" s="105">
        <v>0</v>
      </c>
      <c r="H6" s="106">
        <v>20</v>
      </c>
      <c r="I6" s="111">
        <v>30</v>
      </c>
      <c r="J6" s="136">
        <v>0</v>
      </c>
      <c r="K6" s="136">
        <v>0.5</v>
      </c>
      <c r="L6" s="136">
        <v>9</v>
      </c>
      <c r="M6" s="136">
        <v>15.25</v>
      </c>
      <c r="N6" s="105">
        <v>0</v>
      </c>
      <c r="O6" s="105">
        <v>0</v>
      </c>
      <c r="P6" s="105">
        <v>6</v>
      </c>
      <c r="Q6" s="105">
        <v>0</v>
      </c>
      <c r="R6" s="105">
        <v>0</v>
      </c>
      <c r="S6" s="105">
        <v>0</v>
      </c>
      <c r="T6" s="105">
        <v>0</v>
      </c>
      <c r="U6" s="105">
        <v>2</v>
      </c>
      <c r="V6" s="105">
        <v>3.7</v>
      </c>
      <c r="W6" s="105">
        <v>0</v>
      </c>
      <c r="X6" s="105">
        <v>0</v>
      </c>
      <c r="Y6" s="105">
        <v>1</v>
      </c>
      <c r="Z6" s="105">
        <v>0</v>
      </c>
      <c r="AA6" s="105">
        <f t="shared" si="0"/>
        <v>102.45</v>
      </c>
      <c r="AB6" s="132"/>
    </row>
    <row r="7" spans="1:224" s="117" customFormat="1" x14ac:dyDescent="0.15">
      <c r="A7" s="105" t="s">
        <v>33</v>
      </c>
      <c r="B7" s="140" t="s">
        <v>37</v>
      </c>
      <c r="C7" s="105">
        <v>10</v>
      </c>
      <c r="D7" s="105">
        <v>5</v>
      </c>
      <c r="E7" s="105">
        <v>3</v>
      </c>
      <c r="F7" s="105">
        <v>0</v>
      </c>
      <c r="G7" s="105">
        <v>0</v>
      </c>
      <c r="H7" s="106">
        <v>20</v>
      </c>
      <c r="I7" s="111">
        <v>30</v>
      </c>
      <c r="J7" s="111">
        <v>1</v>
      </c>
      <c r="K7" s="111">
        <v>0.75</v>
      </c>
      <c r="L7" s="111">
        <v>0</v>
      </c>
      <c r="M7" s="111">
        <v>15</v>
      </c>
      <c r="N7" s="105">
        <v>0</v>
      </c>
      <c r="O7" s="105">
        <v>0</v>
      </c>
      <c r="P7" s="105">
        <v>6</v>
      </c>
      <c r="Q7" s="105">
        <v>2</v>
      </c>
      <c r="R7" s="105">
        <v>0</v>
      </c>
      <c r="S7" s="105">
        <v>0</v>
      </c>
      <c r="T7" s="105">
        <v>0.5</v>
      </c>
      <c r="U7" s="105">
        <v>2</v>
      </c>
      <c r="V7" s="105">
        <v>4</v>
      </c>
      <c r="W7" s="105">
        <v>0</v>
      </c>
      <c r="X7" s="105">
        <v>0</v>
      </c>
      <c r="Y7" s="105">
        <v>1</v>
      </c>
      <c r="Z7" s="105">
        <v>0</v>
      </c>
      <c r="AA7" s="105">
        <f t="shared" si="0"/>
        <v>100.25</v>
      </c>
      <c r="AB7" s="132"/>
    </row>
    <row r="8" spans="1:224" x14ac:dyDescent="0.15">
      <c r="A8" s="105" t="s">
        <v>38</v>
      </c>
      <c r="B8" s="38" t="s">
        <v>39</v>
      </c>
      <c r="C8" s="105">
        <v>10</v>
      </c>
      <c r="D8" s="105">
        <v>5</v>
      </c>
      <c r="E8" s="105">
        <v>3</v>
      </c>
      <c r="F8" s="105">
        <v>0.15</v>
      </c>
      <c r="G8" s="105"/>
      <c r="H8" s="106">
        <v>20</v>
      </c>
      <c r="I8" s="111">
        <v>30</v>
      </c>
      <c r="J8" s="111">
        <v>2</v>
      </c>
      <c r="K8" s="111">
        <v>0.375</v>
      </c>
      <c r="L8" s="111"/>
      <c r="M8" s="111">
        <v>16.5</v>
      </c>
      <c r="N8" s="105"/>
      <c r="O8" s="105"/>
      <c r="P8" s="105">
        <v>6</v>
      </c>
      <c r="Q8" s="105"/>
      <c r="R8" s="105"/>
      <c r="S8" s="105"/>
      <c r="T8" s="105"/>
      <c r="U8" s="105">
        <v>2</v>
      </c>
      <c r="V8" s="105">
        <v>4</v>
      </c>
      <c r="W8" s="105"/>
      <c r="X8" s="105"/>
      <c r="Y8" s="105"/>
      <c r="Z8" s="105"/>
      <c r="AA8" s="105">
        <f t="shared" si="0"/>
        <v>99.025000000000006</v>
      </c>
      <c r="AB8" s="105"/>
    </row>
    <row r="9" spans="1:224" s="117" customFormat="1" x14ac:dyDescent="0.15">
      <c r="A9" s="105" t="s">
        <v>40</v>
      </c>
      <c r="B9" s="8" t="s">
        <v>41</v>
      </c>
      <c r="C9" s="105">
        <v>10</v>
      </c>
      <c r="D9" s="105">
        <v>5</v>
      </c>
      <c r="E9" s="105">
        <v>1</v>
      </c>
      <c r="F9" s="105"/>
      <c r="G9" s="105"/>
      <c r="H9" s="106">
        <v>20</v>
      </c>
      <c r="I9" s="111">
        <v>30</v>
      </c>
      <c r="J9" s="111"/>
      <c r="K9" s="111">
        <v>1</v>
      </c>
      <c r="L9" s="111"/>
      <c r="M9" s="105">
        <v>21.25</v>
      </c>
      <c r="N9" s="105"/>
      <c r="O9" s="105"/>
      <c r="P9" s="105">
        <v>6</v>
      </c>
      <c r="Q9" s="105"/>
      <c r="R9" s="105"/>
      <c r="S9" s="105"/>
      <c r="T9" s="105"/>
      <c r="U9" s="105">
        <v>2</v>
      </c>
      <c r="V9" s="105"/>
      <c r="W9" s="105"/>
      <c r="X9" s="105"/>
      <c r="Y9" s="105"/>
      <c r="Z9" s="105"/>
      <c r="AA9" s="105">
        <f t="shared" si="0"/>
        <v>96.25</v>
      </c>
      <c r="AB9" s="132"/>
    </row>
    <row r="10" spans="1:224" x14ac:dyDescent="0.15">
      <c r="A10" s="105" t="s">
        <v>38</v>
      </c>
      <c r="B10" s="37" t="s">
        <v>42</v>
      </c>
      <c r="C10" s="105">
        <v>10</v>
      </c>
      <c r="D10" s="105">
        <v>5</v>
      </c>
      <c r="E10" s="105"/>
      <c r="F10" s="105">
        <v>0.9</v>
      </c>
      <c r="G10" s="105"/>
      <c r="H10" s="106">
        <v>20</v>
      </c>
      <c r="I10" s="111">
        <v>30</v>
      </c>
      <c r="J10" s="136"/>
      <c r="K10" s="136"/>
      <c r="L10" s="136"/>
      <c r="M10" s="136">
        <v>15.25</v>
      </c>
      <c r="N10" s="137"/>
      <c r="O10" s="137"/>
      <c r="P10" s="137">
        <v>6</v>
      </c>
      <c r="Q10" s="137"/>
      <c r="R10" s="137"/>
      <c r="S10" s="137"/>
      <c r="T10" s="137"/>
      <c r="U10" s="137">
        <v>2</v>
      </c>
      <c r="V10" s="137">
        <v>4</v>
      </c>
      <c r="W10" s="137"/>
      <c r="X10" s="137">
        <v>1</v>
      </c>
      <c r="Y10" s="137"/>
      <c r="Z10" s="137"/>
      <c r="AA10" s="105">
        <f t="shared" si="0"/>
        <v>94.15</v>
      </c>
      <c r="AB10" s="105"/>
    </row>
    <row r="11" spans="1:224" s="117" customFormat="1" ht="12.95" customHeight="1" x14ac:dyDescent="0.15">
      <c r="A11" s="105" t="s">
        <v>40</v>
      </c>
      <c r="B11" s="8" t="s">
        <v>43</v>
      </c>
      <c r="C11" s="105">
        <v>10</v>
      </c>
      <c r="D11" s="105">
        <v>5</v>
      </c>
      <c r="E11" s="105"/>
      <c r="F11" s="105"/>
      <c r="G11" s="105"/>
      <c r="H11" s="106">
        <v>20</v>
      </c>
      <c r="I11" s="111">
        <v>30</v>
      </c>
      <c r="J11" s="111"/>
      <c r="K11" s="111"/>
      <c r="L11" s="111"/>
      <c r="M11" s="105">
        <v>15</v>
      </c>
      <c r="N11" s="105"/>
      <c r="O11" s="105"/>
      <c r="P11" s="105">
        <v>6</v>
      </c>
      <c r="Q11" s="105"/>
      <c r="R11" s="105"/>
      <c r="S11" s="105"/>
      <c r="T11" s="105">
        <v>0.3</v>
      </c>
      <c r="U11" s="105">
        <v>2</v>
      </c>
      <c r="V11" s="105">
        <v>4</v>
      </c>
      <c r="W11" s="105"/>
      <c r="X11" s="105"/>
      <c r="Y11" s="105">
        <v>1</v>
      </c>
      <c r="Z11" s="105"/>
      <c r="AA11" s="105">
        <f t="shared" si="0"/>
        <v>93.3</v>
      </c>
      <c r="AB11" s="132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M11" s="139"/>
      <c r="HN11" s="139"/>
      <c r="HO11" s="139"/>
      <c r="HP11" s="139"/>
    </row>
    <row r="12" spans="1:224" x14ac:dyDescent="0.15">
      <c r="A12" s="105" t="s">
        <v>38</v>
      </c>
      <c r="B12" s="8" t="s">
        <v>44</v>
      </c>
      <c r="C12" s="105">
        <v>10</v>
      </c>
      <c r="D12" s="105">
        <v>5</v>
      </c>
      <c r="E12" s="105">
        <v>5</v>
      </c>
      <c r="F12" s="105">
        <v>0.5</v>
      </c>
      <c r="G12" s="105"/>
      <c r="H12" s="106">
        <v>20</v>
      </c>
      <c r="I12" s="111">
        <v>30</v>
      </c>
      <c r="J12" s="111"/>
      <c r="K12" s="111"/>
      <c r="L12" s="111">
        <v>9.3000000000000007</v>
      </c>
      <c r="M12" s="111"/>
      <c r="N12" s="105"/>
      <c r="O12" s="105"/>
      <c r="P12" s="105">
        <v>6</v>
      </c>
      <c r="Q12" s="105"/>
      <c r="R12" s="105"/>
      <c r="S12" s="105"/>
      <c r="T12" s="105">
        <v>0.5</v>
      </c>
      <c r="U12" s="105">
        <v>2</v>
      </c>
      <c r="V12" s="105">
        <v>4</v>
      </c>
      <c r="W12" s="105"/>
      <c r="X12" s="105"/>
      <c r="Y12" s="105"/>
      <c r="Z12" s="105"/>
      <c r="AA12" s="105">
        <f t="shared" si="0"/>
        <v>92.3</v>
      </c>
      <c r="AB12" s="105"/>
    </row>
    <row r="13" spans="1:224" s="117" customFormat="1" x14ac:dyDescent="0.15">
      <c r="A13" s="105" t="s">
        <v>40</v>
      </c>
      <c r="B13" s="42" t="s">
        <v>45</v>
      </c>
      <c r="C13" s="105">
        <v>10</v>
      </c>
      <c r="D13" s="105">
        <v>5</v>
      </c>
      <c r="E13" s="105"/>
      <c r="F13" s="105"/>
      <c r="G13" s="105"/>
      <c r="H13" s="106">
        <v>20</v>
      </c>
      <c r="I13" s="111">
        <v>30</v>
      </c>
      <c r="J13" s="111"/>
      <c r="K13" s="111"/>
      <c r="L13" s="111"/>
      <c r="M13" s="111">
        <v>15.25</v>
      </c>
      <c r="N13" s="105"/>
      <c r="O13" s="105"/>
      <c r="P13" s="105">
        <v>6</v>
      </c>
      <c r="Q13" s="105"/>
      <c r="R13" s="105"/>
      <c r="S13" s="105"/>
      <c r="T13" s="105"/>
      <c r="U13" s="105">
        <v>2</v>
      </c>
      <c r="V13" s="105">
        <v>4</v>
      </c>
      <c r="W13" s="105"/>
      <c r="X13" s="105"/>
      <c r="Y13" s="105"/>
      <c r="Z13" s="105"/>
      <c r="AA13" s="105">
        <f t="shared" si="0"/>
        <v>92.25</v>
      </c>
      <c r="AB13" s="132"/>
    </row>
    <row r="14" spans="1:224" x14ac:dyDescent="0.15">
      <c r="A14" s="105" t="s">
        <v>38</v>
      </c>
      <c r="B14" s="8" t="s">
        <v>46</v>
      </c>
      <c r="C14" s="105">
        <v>10</v>
      </c>
      <c r="D14" s="105">
        <v>5</v>
      </c>
      <c r="E14" s="105">
        <v>3</v>
      </c>
      <c r="F14" s="105">
        <v>0.5</v>
      </c>
      <c r="G14" s="105"/>
      <c r="H14" s="106">
        <v>20</v>
      </c>
      <c r="I14" s="111">
        <v>30</v>
      </c>
      <c r="J14" s="111"/>
      <c r="K14" s="111">
        <v>5</v>
      </c>
      <c r="L14" s="111">
        <v>8.5</v>
      </c>
      <c r="M14" s="111"/>
      <c r="N14" s="105"/>
      <c r="O14" s="105"/>
      <c r="P14" s="105">
        <v>6</v>
      </c>
      <c r="Q14" s="105"/>
      <c r="R14" s="105"/>
      <c r="S14" s="105"/>
      <c r="T14" s="105">
        <v>0.5</v>
      </c>
      <c r="U14" s="105">
        <v>2</v>
      </c>
      <c r="V14" s="105"/>
      <c r="W14" s="105"/>
      <c r="X14" s="105"/>
      <c r="Y14" s="105"/>
      <c r="Z14" s="105"/>
      <c r="AA14" s="105">
        <f t="shared" si="0"/>
        <v>90.5</v>
      </c>
      <c r="AB14" s="105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I14" s="143"/>
      <c r="BJ14" s="143"/>
      <c r="BK14" s="143"/>
      <c r="BL14" s="143"/>
      <c r="BM14" s="143"/>
      <c r="BN14" s="143"/>
      <c r="BO14" s="143"/>
      <c r="BP14" s="143"/>
      <c r="BQ14" s="143"/>
      <c r="BR14" s="143"/>
      <c r="BY14" s="143"/>
      <c r="BZ14" s="143"/>
      <c r="CA14" s="143"/>
      <c r="CB14" s="143"/>
      <c r="CC14" s="143"/>
      <c r="CD14" s="143"/>
      <c r="CE14" s="143"/>
      <c r="CF14" s="143"/>
      <c r="CG14" s="143"/>
      <c r="CH14" s="143"/>
      <c r="CO14" s="143"/>
      <c r="CP14" s="143"/>
      <c r="CQ14" s="143"/>
      <c r="CR14" s="143"/>
      <c r="CS14" s="143"/>
      <c r="CT14" s="143"/>
      <c r="CU14" s="143"/>
      <c r="CV14" s="143"/>
      <c r="CW14" s="143"/>
      <c r="CX14" s="143"/>
      <c r="DE14" s="143"/>
      <c r="DF14" s="143"/>
      <c r="DG14" s="143"/>
      <c r="DH14" s="143"/>
      <c r="DI14" s="143"/>
      <c r="DJ14" s="143"/>
      <c r="DK14" s="143"/>
      <c r="DL14" s="143"/>
      <c r="DM14" s="143"/>
      <c r="DN14" s="143"/>
      <c r="DU14" s="143"/>
      <c r="DV14" s="143"/>
      <c r="DW14" s="143"/>
      <c r="DX14" s="143"/>
      <c r="DY14" s="143"/>
      <c r="DZ14" s="143"/>
      <c r="EA14" s="143"/>
      <c r="EB14" s="143"/>
      <c r="EC14" s="143"/>
      <c r="ED14" s="143"/>
      <c r="EK14" s="143"/>
      <c r="EL14" s="143"/>
      <c r="EM14" s="143"/>
      <c r="EN14" s="143"/>
      <c r="EO14" s="143"/>
      <c r="EP14" s="143"/>
      <c r="EQ14" s="143"/>
      <c r="ER14" s="143"/>
      <c r="ES14" s="143"/>
      <c r="ET14" s="143"/>
      <c r="FA14" s="143"/>
      <c r="FB14" s="143"/>
      <c r="FC14" s="143"/>
      <c r="FD14" s="143"/>
      <c r="FE14" s="143"/>
      <c r="FF14" s="143"/>
      <c r="FG14" s="143"/>
      <c r="FH14" s="143"/>
      <c r="FI14" s="143"/>
      <c r="FJ14" s="143"/>
      <c r="FQ14" s="143"/>
      <c r="FR14" s="143"/>
      <c r="FS14" s="143"/>
      <c r="FT14" s="143"/>
      <c r="FU14" s="143"/>
      <c r="FV14" s="143"/>
      <c r="FW14" s="143"/>
      <c r="FX14" s="143"/>
      <c r="FY14" s="143"/>
      <c r="FZ14" s="143"/>
      <c r="GG14" s="143"/>
      <c r="GH14" s="143"/>
      <c r="GI14" s="143"/>
      <c r="GJ14" s="143"/>
      <c r="GK14" s="143"/>
      <c r="GL14" s="143"/>
      <c r="GM14" s="143"/>
      <c r="GN14" s="143"/>
      <c r="GO14" s="143"/>
      <c r="GP14" s="143"/>
      <c r="GW14" s="143"/>
      <c r="GX14" s="143"/>
      <c r="GY14" s="143"/>
      <c r="GZ14" s="143"/>
      <c r="HA14" s="143"/>
      <c r="HB14" s="143"/>
      <c r="HC14" s="143"/>
      <c r="HD14" s="143"/>
      <c r="HE14" s="143"/>
      <c r="HF14" s="143"/>
      <c r="HM14" s="143"/>
      <c r="HN14" s="143"/>
      <c r="HO14" s="143"/>
      <c r="HP14" s="143"/>
    </row>
    <row r="15" spans="1:224" x14ac:dyDescent="0.15">
      <c r="A15" s="105" t="s">
        <v>38</v>
      </c>
      <c r="B15" s="8" t="s">
        <v>47</v>
      </c>
      <c r="C15" s="105">
        <v>10</v>
      </c>
      <c r="D15" s="105">
        <v>5</v>
      </c>
      <c r="E15" s="105">
        <v>3</v>
      </c>
      <c r="F15" s="105">
        <v>0.5</v>
      </c>
      <c r="G15" s="105"/>
      <c r="H15" s="106">
        <v>20</v>
      </c>
      <c r="I15" s="111">
        <v>30</v>
      </c>
      <c r="J15" s="111">
        <v>1</v>
      </c>
      <c r="K15" s="111">
        <v>0.25</v>
      </c>
      <c r="L15" s="111">
        <v>6.1</v>
      </c>
      <c r="M15" s="111"/>
      <c r="N15" s="105"/>
      <c r="O15" s="105"/>
      <c r="P15" s="105">
        <v>6</v>
      </c>
      <c r="Q15" s="105"/>
      <c r="R15" s="105"/>
      <c r="S15" s="105"/>
      <c r="T15" s="105">
        <v>0.5</v>
      </c>
      <c r="U15" s="105">
        <v>2</v>
      </c>
      <c r="V15" s="105">
        <v>4</v>
      </c>
      <c r="W15" s="105"/>
      <c r="X15" s="105"/>
      <c r="Y15" s="105">
        <v>1</v>
      </c>
      <c r="Z15" s="105"/>
      <c r="AA15" s="105">
        <f t="shared" si="0"/>
        <v>89.35</v>
      </c>
      <c r="AB15" s="105"/>
    </row>
    <row r="16" spans="1:224" x14ac:dyDescent="0.15">
      <c r="A16" s="105" t="s">
        <v>38</v>
      </c>
      <c r="B16" s="8" t="s">
        <v>48</v>
      </c>
      <c r="C16" s="105">
        <v>10</v>
      </c>
      <c r="D16" s="105">
        <v>5</v>
      </c>
      <c r="E16" s="105">
        <v>5</v>
      </c>
      <c r="F16" s="105">
        <v>0.5</v>
      </c>
      <c r="G16" s="105"/>
      <c r="H16" s="106">
        <v>20</v>
      </c>
      <c r="I16" s="111">
        <v>30</v>
      </c>
      <c r="J16" s="111"/>
      <c r="K16" s="111">
        <v>1</v>
      </c>
      <c r="L16" s="111">
        <v>4.8</v>
      </c>
      <c r="M16" s="111"/>
      <c r="N16" s="105"/>
      <c r="O16" s="105"/>
      <c r="P16" s="105">
        <v>6</v>
      </c>
      <c r="Q16" s="105"/>
      <c r="R16" s="105"/>
      <c r="S16" s="105"/>
      <c r="T16" s="105">
        <v>0.5</v>
      </c>
      <c r="U16" s="105">
        <v>2</v>
      </c>
      <c r="V16" s="105">
        <v>4</v>
      </c>
      <c r="W16" s="105"/>
      <c r="X16" s="105">
        <v>0.5</v>
      </c>
      <c r="Y16" s="105"/>
      <c r="Z16" s="105"/>
      <c r="AA16" s="105">
        <f t="shared" ref="AA16:AA66" si="1">SUM(C16:Y16)</f>
        <v>89.3</v>
      </c>
      <c r="AB16" s="105"/>
    </row>
    <row r="17" spans="1:28" x14ac:dyDescent="0.15">
      <c r="A17" s="105" t="s">
        <v>38</v>
      </c>
      <c r="B17" s="123" t="s">
        <v>49</v>
      </c>
      <c r="C17" s="105">
        <v>10</v>
      </c>
      <c r="D17" s="105">
        <v>5</v>
      </c>
      <c r="E17" s="105">
        <v>3</v>
      </c>
      <c r="F17" s="105">
        <v>0.5</v>
      </c>
      <c r="G17" s="105"/>
      <c r="H17" s="106">
        <v>20</v>
      </c>
      <c r="I17" s="111">
        <v>30</v>
      </c>
      <c r="J17" s="111"/>
      <c r="K17" s="111"/>
      <c r="L17" s="111">
        <v>9.3000000000000007</v>
      </c>
      <c r="M17" s="111"/>
      <c r="N17" s="105"/>
      <c r="O17" s="105"/>
      <c r="P17" s="105">
        <v>6</v>
      </c>
      <c r="Q17" s="105"/>
      <c r="R17" s="105"/>
      <c r="S17" s="105"/>
      <c r="T17" s="105">
        <v>0.5</v>
      </c>
      <c r="U17" s="105">
        <v>2</v>
      </c>
      <c r="V17" s="105"/>
      <c r="W17" s="105"/>
      <c r="X17" s="105"/>
      <c r="Y17" s="105"/>
      <c r="Z17" s="105"/>
      <c r="AA17" s="105">
        <f t="shared" si="1"/>
        <v>86.3</v>
      </c>
      <c r="AB17" s="105"/>
    </row>
    <row r="18" spans="1:28" s="117" customFormat="1" x14ac:dyDescent="0.15">
      <c r="A18" s="105" t="s">
        <v>33</v>
      </c>
      <c r="B18" s="141" t="s">
        <v>50</v>
      </c>
      <c r="C18" s="105">
        <v>10</v>
      </c>
      <c r="D18" s="105">
        <v>5</v>
      </c>
      <c r="E18" s="105">
        <v>2.4</v>
      </c>
      <c r="F18" s="105">
        <v>2.4</v>
      </c>
      <c r="G18" s="105">
        <v>0</v>
      </c>
      <c r="H18" s="106">
        <v>20</v>
      </c>
      <c r="I18" s="111">
        <v>30</v>
      </c>
      <c r="J18" s="111">
        <v>0</v>
      </c>
      <c r="K18" s="111">
        <v>1</v>
      </c>
      <c r="L18" s="111">
        <v>0</v>
      </c>
      <c r="M18" s="111">
        <v>0</v>
      </c>
      <c r="N18" s="105">
        <v>0</v>
      </c>
      <c r="O18" s="105">
        <v>0</v>
      </c>
      <c r="P18" s="105">
        <v>6</v>
      </c>
      <c r="Q18" s="105">
        <v>0.1</v>
      </c>
      <c r="R18" s="105">
        <v>0</v>
      </c>
      <c r="S18" s="105">
        <v>0</v>
      </c>
      <c r="T18" s="105">
        <v>0.6</v>
      </c>
      <c r="U18" s="105">
        <v>2</v>
      </c>
      <c r="V18" s="105">
        <v>4</v>
      </c>
      <c r="W18" s="105">
        <v>0</v>
      </c>
      <c r="X18" s="105">
        <v>0.5</v>
      </c>
      <c r="Y18" s="105">
        <v>1</v>
      </c>
      <c r="Z18" s="105">
        <v>0</v>
      </c>
      <c r="AA18" s="105">
        <f t="shared" si="1"/>
        <v>85</v>
      </c>
      <c r="AB18" s="132"/>
    </row>
    <row r="19" spans="1:28" s="117" customFormat="1" x14ac:dyDescent="0.15">
      <c r="A19" s="105" t="s">
        <v>40</v>
      </c>
      <c r="B19" s="41" t="s">
        <v>51</v>
      </c>
      <c r="C19" s="105">
        <v>10</v>
      </c>
      <c r="D19" s="105">
        <v>5</v>
      </c>
      <c r="E19" s="105">
        <v>5</v>
      </c>
      <c r="F19" s="105">
        <v>1.05</v>
      </c>
      <c r="G19" s="105"/>
      <c r="H19" s="106">
        <v>20</v>
      </c>
      <c r="I19" s="111">
        <v>30</v>
      </c>
      <c r="J19" s="111"/>
      <c r="K19" s="111"/>
      <c r="L19" s="111"/>
      <c r="M19" s="111"/>
      <c r="N19" s="105"/>
      <c r="O19" s="105"/>
      <c r="P19" s="105">
        <v>6</v>
      </c>
      <c r="Q19" s="105"/>
      <c r="R19" s="105"/>
      <c r="S19" s="105"/>
      <c r="T19" s="105">
        <v>0.2</v>
      </c>
      <c r="U19" s="105">
        <v>2</v>
      </c>
      <c r="V19" s="105">
        <v>4</v>
      </c>
      <c r="W19" s="105"/>
      <c r="X19" s="105">
        <v>0.5</v>
      </c>
      <c r="Y19" s="105">
        <v>1</v>
      </c>
      <c r="Z19" s="105"/>
      <c r="AA19" s="105">
        <f t="shared" si="1"/>
        <v>84.75</v>
      </c>
      <c r="AB19" s="132"/>
    </row>
    <row r="20" spans="1:28" s="117" customFormat="1" x14ac:dyDescent="0.15">
      <c r="A20" s="105" t="s">
        <v>33</v>
      </c>
      <c r="B20" s="27" t="s">
        <v>52</v>
      </c>
      <c r="C20" s="105">
        <v>10</v>
      </c>
      <c r="D20" s="105">
        <v>5</v>
      </c>
      <c r="E20" s="105">
        <v>3</v>
      </c>
      <c r="F20" s="105">
        <v>2.8</v>
      </c>
      <c r="G20" s="105">
        <v>0</v>
      </c>
      <c r="H20" s="106">
        <v>20</v>
      </c>
      <c r="I20" s="111">
        <v>30</v>
      </c>
      <c r="J20" s="111">
        <v>0</v>
      </c>
      <c r="K20" s="111">
        <v>0</v>
      </c>
      <c r="L20" s="111">
        <v>0</v>
      </c>
      <c r="M20" s="111">
        <v>0</v>
      </c>
      <c r="N20" s="105">
        <v>0</v>
      </c>
      <c r="O20" s="105">
        <v>0</v>
      </c>
      <c r="P20" s="105">
        <v>6</v>
      </c>
      <c r="Q20" s="105">
        <v>0.5</v>
      </c>
      <c r="R20" s="105">
        <v>0</v>
      </c>
      <c r="S20" s="105">
        <v>0</v>
      </c>
      <c r="T20" s="105">
        <v>0.3</v>
      </c>
      <c r="U20" s="105">
        <v>2</v>
      </c>
      <c r="V20" s="105">
        <v>4</v>
      </c>
      <c r="W20" s="105">
        <v>0</v>
      </c>
      <c r="X20" s="105">
        <v>0</v>
      </c>
      <c r="Y20" s="105">
        <v>1</v>
      </c>
      <c r="Z20" s="105">
        <v>0</v>
      </c>
      <c r="AA20" s="105">
        <f t="shared" si="1"/>
        <v>84.6</v>
      </c>
      <c r="AB20" s="132"/>
    </row>
    <row r="21" spans="1:28" s="117" customFormat="1" x14ac:dyDescent="0.15">
      <c r="A21" s="105" t="s">
        <v>33</v>
      </c>
      <c r="B21" s="140" t="s">
        <v>53</v>
      </c>
      <c r="C21" s="105">
        <v>10</v>
      </c>
      <c r="D21" s="105">
        <v>5</v>
      </c>
      <c r="E21" s="105">
        <v>4</v>
      </c>
      <c r="F21" s="105">
        <v>0</v>
      </c>
      <c r="G21" s="105">
        <v>0</v>
      </c>
      <c r="H21" s="106">
        <v>20</v>
      </c>
      <c r="I21" s="111">
        <v>30</v>
      </c>
      <c r="J21" s="111">
        <v>0</v>
      </c>
      <c r="K21" s="111">
        <v>0</v>
      </c>
      <c r="L21" s="111">
        <v>0</v>
      </c>
      <c r="M21" s="111">
        <v>0</v>
      </c>
      <c r="N21" s="105">
        <v>2</v>
      </c>
      <c r="O21" s="105">
        <v>0</v>
      </c>
      <c r="P21" s="105">
        <v>6</v>
      </c>
      <c r="Q21" s="105">
        <v>0</v>
      </c>
      <c r="R21" s="105">
        <v>0</v>
      </c>
      <c r="S21" s="105">
        <v>0</v>
      </c>
      <c r="T21" s="105">
        <v>0.45</v>
      </c>
      <c r="U21" s="105">
        <v>2</v>
      </c>
      <c r="V21" s="105">
        <v>4</v>
      </c>
      <c r="W21" s="105">
        <v>0</v>
      </c>
      <c r="X21" s="105">
        <v>0</v>
      </c>
      <c r="Y21" s="105">
        <v>1</v>
      </c>
      <c r="Z21" s="105">
        <v>0</v>
      </c>
      <c r="AA21" s="105">
        <f t="shared" si="1"/>
        <v>84.45</v>
      </c>
      <c r="AB21" s="132"/>
    </row>
    <row r="22" spans="1:28" s="117" customFormat="1" x14ac:dyDescent="0.15">
      <c r="A22" s="105" t="s">
        <v>33</v>
      </c>
      <c r="B22" s="140" t="s">
        <v>54</v>
      </c>
      <c r="C22" s="105">
        <v>10</v>
      </c>
      <c r="D22" s="105">
        <v>5</v>
      </c>
      <c r="E22" s="105">
        <v>2</v>
      </c>
      <c r="F22" s="105">
        <v>0.9</v>
      </c>
      <c r="G22" s="105">
        <v>0</v>
      </c>
      <c r="H22" s="106">
        <v>20</v>
      </c>
      <c r="I22" s="111">
        <v>30</v>
      </c>
      <c r="J22" s="111">
        <v>2</v>
      </c>
      <c r="K22" s="111">
        <v>0</v>
      </c>
      <c r="L22" s="111">
        <v>0</v>
      </c>
      <c r="M22" s="111">
        <v>0.75</v>
      </c>
      <c r="N22" s="105">
        <v>0</v>
      </c>
      <c r="O22" s="105">
        <v>0</v>
      </c>
      <c r="P22" s="105">
        <v>6</v>
      </c>
      <c r="Q22" s="105">
        <v>0</v>
      </c>
      <c r="R22" s="105">
        <v>0</v>
      </c>
      <c r="S22" s="105">
        <v>0</v>
      </c>
      <c r="T22" s="105">
        <v>0.8</v>
      </c>
      <c r="U22" s="105">
        <v>2</v>
      </c>
      <c r="V22" s="105">
        <v>4</v>
      </c>
      <c r="W22" s="105">
        <v>0</v>
      </c>
      <c r="X22" s="105">
        <v>0</v>
      </c>
      <c r="Y22" s="105">
        <v>1</v>
      </c>
      <c r="Z22" s="105">
        <v>0</v>
      </c>
      <c r="AA22" s="105">
        <f t="shared" si="1"/>
        <v>84.45</v>
      </c>
      <c r="AB22" s="132"/>
    </row>
    <row r="23" spans="1:28" s="117" customFormat="1" x14ac:dyDescent="0.15">
      <c r="A23" s="105" t="s">
        <v>40</v>
      </c>
      <c r="B23" s="8" t="s">
        <v>55</v>
      </c>
      <c r="C23" s="105">
        <v>10</v>
      </c>
      <c r="D23" s="105">
        <v>5</v>
      </c>
      <c r="E23" s="105">
        <v>3</v>
      </c>
      <c r="F23" s="105">
        <v>2.25</v>
      </c>
      <c r="G23" s="105"/>
      <c r="H23" s="106">
        <v>20</v>
      </c>
      <c r="I23" s="111">
        <v>30</v>
      </c>
      <c r="J23" s="111"/>
      <c r="K23" s="111"/>
      <c r="L23" s="111"/>
      <c r="M23" s="111"/>
      <c r="N23" s="105"/>
      <c r="O23" s="105"/>
      <c r="P23" s="105">
        <v>6</v>
      </c>
      <c r="Q23" s="105">
        <v>0.5</v>
      </c>
      <c r="R23" s="105"/>
      <c r="S23" s="105"/>
      <c r="T23" s="105">
        <v>0.5</v>
      </c>
      <c r="U23" s="105">
        <v>2</v>
      </c>
      <c r="V23" s="105">
        <v>4</v>
      </c>
      <c r="W23" s="105"/>
      <c r="X23" s="105"/>
      <c r="Y23" s="105">
        <v>1</v>
      </c>
      <c r="Z23" s="105"/>
      <c r="AA23" s="105">
        <f t="shared" si="1"/>
        <v>84.25</v>
      </c>
      <c r="AB23" s="132"/>
    </row>
    <row r="24" spans="1:28" s="117" customFormat="1" x14ac:dyDescent="0.15">
      <c r="A24" s="105" t="s">
        <v>33</v>
      </c>
      <c r="B24" s="8" t="s">
        <v>56</v>
      </c>
      <c r="C24" s="105">
        <v>10</v>
      </c>
      <c r="D24" s="105">
        <v>5</v>
      </c>
      <c r="E24" s="105">
        <v>2</v>
      </c>
      <c r="F24" s="105">
        <v>2.1</v>
      </c>
      <c r="G24" s="105">
        <v>0</v>
      </c>
      <c r="H24" s="106">
        <v>20</v>
      </c>
      <c r="I24" s="111">
        <v>30</v>
      </c>
      <c r="J24" s="111">
        <v>0</v>
      </c>
      <c r="K24" s="111">
        <v>0</v>
      </c>
      <c r="L24" s="111">
        <v>0</v>
      </c>
      <c r="M24" s="111">
        <v>0</v>
      </c>
      <c r="N24" s="105">
        <v>0</v>
      </c>
      <c r="O24" s="105">
        <v>0</v>
      </c>
      <c r="P24" s="105">
        <v>6</v>
      </c>
      <c r="Q24" s="105">
        <v>0</v>
      </c>
      <c r="R24" s="105">
        <v>0</v>
      </c>
      <c r="S24" s="105">
        <v>0</v>
      </c>
      <c r="T24" s="105">
        <v>0.45</v>
      </c>
      <c r="U24" s="105">
        <v>2</v>
      </c>
      <c r="V24" s="105">
        <v>4</v>
      </c>
      <c r="W24" s="105">
        <v>0</v>
      </c>
      <c r="X24" s="105">
        <v>0.5</v>
      </c>
      <c r="Y24" s="105">
        <v>1</v>
      </c>
      <c r="Z24" s="105">
        <v>0</v>
      </c>
      <c r="AA24" s="105">
        <f t="shared" si="1"/>
        <v>83.05</v>
      </c>
      <c r="AB24" s="132"/>
    </row>
    <row r="25" spans="1:28" s="117" customFormat="1" x14ac:dyDescent="0.15">
      <c r="A25" s="105" t="s">
        <v>40</v>
      </c>
      <c r="B25" s="8" t="s">
        <v>57</v>
      </c>
      <c r="C25" s="105">
        <v>10</v>
      </c>
      <c r="D25" s="105">
        <v>5</v>
      </c>
      <c r="E25" s="105">
        <v>2</v>
      </c>
      <c r="F25" s="105"/>
      <c r="G25" s="105"/>
      <c r="H25" s="106">
        <v>20</v>
      </c>
      <c r="I25" s="111">
        <v>30</v>
      </c>
      <c r="J25" s="111"/>
      <c r="K25" s="111"/>
      <c r="L25" s="111"/>
      <c r="M25" s="111"/>
      <c r="N25" s="105">
        <v>2</v>
      </c>
      <c r="O25" s="105"/>
      <c r="P25" s="105">
        <v>6</v>
      </c>
      <c r="Q25" s="105"/>
      <c r="R25" s="105"/>
      <c r="S25" s="105"/>
      <c r="T25" s="105">
        <v>0.2</v>
      </c>
      <c r="U25" s="105">
        <v>2</v>
      </c>
      <c r="V25" s="105">
        <v>4</v>
      </c>
      <c r="W25" s="105"/>
      <c r="X25" s="105"/>
      <c r="Y25" s="105"/>
      <c r="Z25" s="105"/>
      <c r="AA25" s="105">
        <f t="shared" si="1"/>
        <v>81.2</v>
      </c>
      <c r="AB25" s="132"/>
    </row>
    <row r="26" spans="1:28" s="117" customFormat="1" x14ac:dyDescent="0.15">
      <c r="A26" s="105" t="s">
        <v>33</v>
      </c>
      <c r="B26" s="42" t="s">
        <v>58</v>
      </c>
      <c r="C26" s="105">
        <v>10</v>
      </c>
      <c r="D26" s="105">
        <v>5</v>
      </c>
      <c r="E26" s="105">
        <v>2</v>
      </c>
      <c r="F26" s="105">
        <v>0.9</v>
      </c>
      <c r="G26" s="105">
        <v>0</v>
      </c>
      <c r="H26" s="106">
        <v>20</v>
      </c>
      <c r="I26" s="111">
        <v>30</v>
      </c>
      <c r="J26" s="111">
        <v>0</v>
      </c>
      <c r="K26" s="111">
        <v>0</v>
      </c>
      <c r="L26" s="111">
        <v>0</v>
      </c>
      <c r="M26" s="111">
        <v>0</v>
      </c>
      <c r="N26" s="105">
        <v>0</v>
      </c>
      <c r="O26" s="105">
        <v>0</v>
      </c>
      <c r="P26" s="105">
        <v>6</v>
      </c>
      <c r="Q26" s="105">
        <v>0.1</v>
      </c>
      <c r="R26" s="105">
        <v>0</v>
      </c>
      <c r="S26" s="105">
        <v>0</v>
      </c>
      <c r="T26" s="105">
        <v>0</v>
      </c>
      <c r="U26" s="105">
        <v>2</v>
      </c>
      <c r="V26" s="105">
        <v>4</v>
      </c>
      <c r="W26" s="105">
        <v>0</v>
      </c>
      <c r="X26" s="105">
        <v>0</v>
      </c>
      <c r="Y26" s="105">
        <v>1</v>
      </c>
      <c r="Z26" s="105">
        <v>0</v>
      </c>
      <c r="AA26" s="105">
        <f t="shared" si="1"/>
        <v>81</v>
      </c>
      <c r="AB26" s="132"/>
    </row>
    <row r="27" spans="1:28" s="117" customFormat="1" x14ac:dyDescent="0.15">
      <c r="A27" s="105" t="s">
        <v>40</v>
      </c>
      <c r="B27" s="8" t="s">
        <v>59</v>
      </c>
      <c r="C27" s="105">
        <v>10</v>
      </c>
      <c r="D27" s="105">
        <v>5</v>
      </c>
      <c r="E27" s="105">
        <v>3</v>
      </c>
      <c r="F27" s="105">
        <v>0.75</v>
      </c>
      <c r="G27" s="105"/>
      <c r="H27" s="106">
        <v>20</v>
      </c>
      <c r="I27" s="111">
        <v>30</v>
      </c>
      <c r="J27" s="111"/>
      <c r="K27" s="111"/>
      <c r="L27" s="111"/>
      <c r="M27" s="111"/>
      <c r="N27" s="105"/>
      <c r="O27" s="105"/>
      <c r="P27" s="105">
        <v>6</v>
      </c>
      <c r="Q27" s="105">
        <v>0.1</v>
      </c>
      <c r="R27" s="105"/>
      <c r="S27" s="105"/>
      <c r="T27" s="105">
        <v>0.3</v>
      </c>
      <c r="U27" s="105">
        <v>2</v>
      </c>
      <c r="V27" s="105">
        <v>2.5</v>
      </c>
      <c r="W27" s="105"/>
      <c r="X27" s="105"/>
      <c r="Y27" s="105">
        <v>1</v>
      </c>
      <c r="Z27" s="105"/>
      <c r="AA27" s="105">
        <f t="shared" si="1"/>
        <v>80.650000000000006</v>
      </c>
      <c r="AB27" s="132"/>
    </row>
    <row r="28" spans="1:28" s="117" customFormat="1" x14ac:dyDescent="0.15">
      <c r="A28" s="105" t="s">
        <v>33</v>
      </c>
      <c r="B28" s="8" t="s">
        <v>60</v>
      </c>
      <c r="C28" s="105">
        <v>10</v>
      </c>
      <c r="D28" s="105">
        <v>5</v>
      </c>
      <c r="E28" s="105">
        <v>5</v>
      </c>
      <c r="F28" s="105">
        <v>1.8</v>
      </c>
      <c r="G28" s="105">
        <v>0</v>
      </c>
      <c r="H28" s="106">
        <v>20</v>
      </c>
      <c r="I28" s="111">
        <v>30</v>
      </c>
      <c r="J28" s="111">
        <v>0</v>
      </c>
      <c r="K28" s="111">
        <v>0</v>
      </c>
      <c r="L28" s="111">
        <v>0</v>
      </c>
      <c r="M28" s="111">
        <v>0</v>
      </c>
      <c r="N28" s="105">
        <v>0</v>
      </c>
      <c r="O28" s="105">
        <v>0</v>
      </c>
      <c r="P28" s="105">
        <v>6</v>
      </c>
      <c r="Q28" s="105">
        <v>0</v>
      </c>
      <c r="R28" s="105">
        <v>0</v>
      </c>
      <c r="S28" s="105">
        <v>0</v>
      </c>
      <c r="T28" s="105">
        <v>0.35</v>
      </c>
      <c r="U28" s="105">
        <v>2</v>
      </c>
      <c r="V28" s="105">
        <v>0</v>
      </c>
      <c r="W28" s="105">
        <v>0</v>
      </c>
      <c r="X28" s="105">
        <v>0</v>
      </c>
      <c r="Y28" s="105">
        <v>0</v>
      </c>
      <c r="Z28" s="105">
        <v>0</v>
      </c>
      <c r="AA28" s="105">
        <f t="shared" si="1"/>
        <v>80.150000000000006</v>
      </c>
      <c r="AB28" s="132"/>
    </row>
    <row r="29" spans="1:28" ht="12" customHeight="1" x14ac:dyDescent="0.15">
      <c r="A29" s="105" t="s">
        <v>38</v>
      </c>
      <c r="B29" s="42" t="s">
        <v>61</v>
      </c>
      <c r="C29" s="105">
        <v>10</v>
      </c>
      <c r="D29" s="105">
        <v>5</v>
      </c>
      <c r="E29" s="105">
        <v>3</v>
      </c>
      <c r="F29" s="105">
        <v>0.15</v>
      </c>
      <c r="G29" s="105"/>
      <c r="H29" s="106">
        <v>20</v>
      </c>
      <c r="I29" s="111">
        <v>30</v>
      </c>
      <c r="J29" s="111"/>
      <c r="K29" s="111"/>
      <c r="L29" s="111"/>
      <c r="M29" s="111"/>
      <c r="N29" s="105"/>
      <c r="O29" s="105"/>
      <c r="P29" s="105">
        <v>6</v>
      </c>
      <c r="Q29" s="105"/>
      <c r="R29" s="105"/>
      <c r="S29" s="105"/>
      <c r="T29" s="105"/>
      <c r="U29" s="105">
        <v>2</v>
      </c>
      <c r="V29" s="105">
        <v>4</v>
      </c>
      <c r="W29" s="105"/>
      <c r="X29" s="105"/>
      <c r="Y29" s="105"/>
      <c r="Z29" s="105"/>
      <c r="AA29" s="105">
        <f t="shared" si="1"/>
        <v>80.150000000000006</v>
      </c>
      <c r="AB29" s="105"/>
    </row>
    <row r="30" spans="1:28" s="64" customFormat="1" x14ac:dyDescent="0.15">
      <c r="A30" s="105" t="s">
        <v>40</v>
      </c>
      <c r="B30" s="8" t="s">
        <v>62</v>
      </c>
      <c r="C30" s="105">
        <v>10</v>
      </c>
      <c r="D30" s="105">
        <v>5</v>
      </c>
      <c r="E30" s="105">
        <v>5</v>
      </c>
      <c r="F30" s="105">
        <v>0.25</v>
      </c>
      <c r="G30" s="105"/>
      <c r="H30" s="106">
        <v>20</v>
      </c>
      <c r="I30" s="111">
        <v>30</v>
      </c>
      <c r="J30" s="111"/>
      <c r="K30" s="111"/>
      <c r="L30" s="111"/>
      <c r="M30" s="111"/>
      <c r="N30" s="105"/>
      <c r="O30" s="105"/>
      <c r="P30" s="105">
        <v>6</v>
      </c>
      <c r="Q30" s="105"/>
      <c r="R30" s="105"/>
      <c r="S30" s="105"/>
      <c r="T30" s="105"/>
      <c r="U30" s="105">
        <v>2</v>
      </c>
      <c r="V30" s="105"/>
      <c r="W30" s="105"/>
      <c r="X30" s="105"/>
      <c r="Y30" s="105">
        <v>1</v>
      </c>
      <c r="Z30" s="105"/>
      <c r="AA30" s="105">
        <f t="shared" si="1"/>
        <v>79.25</v>
      </c>
      <c r="AB30" s="105"/>
    </row>
    <row r="31" spans="1:28" x14ac:dyDescent="0.15">
      <c r="A31" s="105" t="s">
        <v>33</v>
      </c>
      <c r="B31" s="35" t="s">
        <v>63</v>
      </c>
      <c r="C31" s="105">
        <v>10</v>
      </c>
      <c r="D31" s="105">
        <v>5</v>
      </c>
      <c r="E31" s="105">
        <v>1</v>
      </c>
      <c r="F31" s="105">
        <v>0</v>
      </c>
      <c r="G31" s="105">
        <v>0</v>
      </c>
      <c r="H31" s="106">
        <v>20</v>
      </c>
      <c r="I31" s="111">
        <v>30</v>
      </c>
      <c r="J31" s="111">
        <v>1</v>
      </c>
      <c r="K31" s="111">
        <v>0</v>
      </c>
      <c r="L31" s="111">
        <v>0</v>
      </c>
      <c r="M31" s="111">
        <v>4</v>
      </c>
      <c r="N31" s="105">
        <v>0</v>
      </c>
      <c r="O31" s="105">
        <v>0</v>
      </c>
      <c r="P31" s="105">
        <v>6</v>
      </c>
      <c r="Q31" s="105">
        <v>0</v>
      </c>
      <c r="R31" s="105">
        <v>0</v>
      </c>
      <c r="S31" s="105">
        <v>0</v>
      </c>
      <c r="T31" s="105">
        <v>0</v>
      </c>
      <c r="U31" s="105">
        <v>2</v>
      </c>
      <c r="V31" s="105">
        <v>0</v>
      </c>
      <c r="W31" s="105">
        <v>0</v>
      </c>
      <c r="X31" s="105">
        <v>0</v>
      </c>
      <c r="Y31" s="105">
        <v>0</v>
      </c>
      <c r="Z31" s="105">
        <v>0</v>
      </c>
      <c r="AA31" s="105">
        <f t="shared" si="1"/>
        <v>79</v>
      </c>
      <c r="AB31" s="105"/>
    </row>
    <row r="32" spans="1:28" x14ac:dyDescent="0.15">
      <c r="A32" s="105" t="s">
        <v>33</v>
      </c>
      <c r="B32" s="8" t="s">
        <v>64</v>
      </c>
      <c r="C32" s="105">
        <v>10</v>
      </c>
      <c r="D32" s="105">
        <v>5</v>
      </c>
      <c r="E32" s="105">
        <v>1.5</v>
      </c>
      <c r="F32" s="105">
        <v>0.6</v>
      </c>
      <c r="G32" s="105">
        <v>0</v>
      </c>
      <c r="H32" s="106">
        <v>20</v>
      </c>
      <c r="I32" s="111">
        <v>30</v>
      </c>
      <c r="J32" s="111">
        <v>0</v>
      </c>
      <c r="K32" s="111">
        <v>0</v>
      </c>
      <c r="L32" s="111">
        <v>0</v>
      </c>
      <c r="M32" s="111">
        <v>0</v>
      </c>
      <c r="N32" s="105">
        <v>0</v>
      </c>
      <c r="O32" s="105">
        <v>0</v>
      </c>
      <c r="P32" s="105">
        <v>6</v>
      </c>
      <c r="Q32" s="105">
        <v>0</v>
      </c>
      <c r="R32" s="105">
        <v>0</v>
      </c>
      <c r="S32" s="105">
        <v>0</v>
      </c>
      <c r="T32" s="105">
        <v>0.35</v>
      </c>
      <c r="U32" s="105">
        <v>2</v>
      </c>
      <c r="V32" s="105">
        <v>3.3</v>
      </c>
      <c r="W32" s="105">
        <v>0</v>
      </c>
      <c r="X32" s="105">
        <v>0</v>
      </c>
      <c r="Y32" s="105">
        <v>0</v>
      </c>
      <c r="Z32" s="105">
        <v>0</v>
      </c>
      <c r="AA32" s="105">
        <f t="shared" si="1"/>
        <v>78.75</v>
      </c>
      <c r="AB32" s="105"/>
    </row>
    <row r="33" spans="1:28" x14ac:dyDescent="0.15">
      <c r="A33" s="105" t="s">
        <v>40</v>
      </c>
      <c r="B33" s="8" t="s">
        <v>65</v>
      </c>
      <c r="C33" s="105">
        <v>10</v>
      </c>
      <c r="D33" s="105">
        <v>5</v>
      </c>
      <c r="E33" s="105"/>
      <c r="F33" s="105">
        <v>0.3</v>
      </c>
      <c r="G33" s="105"/>
      <c r="H33" s="106">
        <v>20</v>
      </c>
      <c r="I33" s="111">
        <v>30</v>
      </c>
      <c r="J33" s="111"/>
      <c r="K33" s="111"/>
      <c r="L33" s="111"/>
      <c r="M33" s="111"/>
      <c r="N33" s="105"/>
      <c r="O33" s="105"/>
      <c r="P33" s="105">
        <v>6</v>
      </c>
      <c r="Q33" s="105"/>
      <c r="R33" s="105"/>
      <c r="S33" s="105"/>
      <c r="T33" s="105">
        <v>0.3</v>
      </c>
      <c r="U33" s="105">
        <v>2</v>
      </c>
      <c r="V33" s="105">
        <v>4</v>
      </c>
      <c r="W33" s="105"/>
      <c r="X33" s="105"/>
      <c r="Y33" s="105">
        <v>1</v>
      </c>
      <c r="Z33" s="105"/>
      <c r="AA33" s="105">
        <f t="shared" si="1"/>
        <v>78.599999999999994</v>
      </c>
      <c r="AB33" s="105"/>
    </row>
    <row r="34" spans="1:28" x14ac:dyDescent="0.15">
      <c r="A34" s="105" t="s">
        <v>40</v>
      </c>
      <c r="B34" s="8" t="s">
        <v>66</v>
      </c>
      <c r="C34" s="105">
        <v>10</v>
      </c>
      <c r="D34" s="105">
        <v>5</v>
      </c>
      <c r="E34" s="105"/>
      <c r="F34" s="105">
        <v>0.25</v>
      </c>
      <c r="G34" s="105"/>
      <c r="H34" s="106">
        <v>20</v>
      </c>
      <c r="I34" s="111">
        <v>30</v>
      </c>
      <c r="J34" s="111"/>
      <c r="K34" s="111"/>
      <c r="L34" s="111"/>
      <c r="M34" s="111"/>
      <c r="N34" s="105"/>
      <c r="O34" s="105"/>
      <c r="P34" s="105">
        <v>6</v>
      </c>
      <c r="Q34" s="105"/>
      <c r="R34" s="105"/>
      <c r="S34" s="105"/>
      <c r="T34" s="105">
        <v>0.3</v>
      </c>
      <c r="U34" s="105">
        <v>2</v>
      </c>
      <c r="V34" s="105">
        <v>4</v>
      </c>
      <c r="W34" s="105"/>
      <c r="X34" s="105"/>
      <c r="Y34" s="105">
        <v>1</v>
      </c>
      <c r="Z34" s="105"/>
      <c r="AA34" s="105">
        <f t="shared" si="1"/>
        <v>78.55</v>
      </c>
      <c r="AB34" s="105"/>
    </row>
    <row r="35" spans="1:28" x14ac:dyDescent="0.15">
      <c r="A35" s="105" t="s">
        <v>33</v>
      </c>
      <c r="B35" s="140" t="s">
        <v>67</v>
      </c>
      <c r="C35" s="105">
        <v>10</v>
      </c>
      <c r="D35" s="105">
        <v>5</v>
      </c>
      <c r="E35" s="105">
        <v>0</v>
      </c>
      <c r="F35" s="105">
        <v>0.3</v>
      </c>
      <c r="G35" s="105">
        <v>0</v>
      </c>
      <c r="H35" s="105">
        <v>20</v>
      </c>
      <c r="I35" s="111">
        <v>30</v>
      </c>
      <c r="J35" s="111">
        <v>0</v>
      </c>
      <c r="K35" s="111">
        <v>0</v>
      </c>
      <c r="L35" s="111">
        <v>0</v>
      </c>
      <c r="M35" s="111">
        <v>0</v>
      </c>
      <c r="N35" s="105">
        <v>0</v>
      </c>
      <c r="O35" s="105">
        <v>0</v>
      </c>
      <c r="P35" s="105">
        <v>6</v>
      </c>
      <c r="Q35" s="105">
        <v>0.5</v>
      </c>
      <c r="R35" s="105">
        <v>0</v>
      </c>
      <c r="S35" s="105">
        <v>0</v>
      </c>
      <c r="T35" s="105">
        <v>0.5</v>
      </c>
      <c r="U35" s="105">
        <v>2</v>
      </c>
      <c r="V35" s="105">
        <v>4</v>
      </c>
      <c r="W35" s="105">
        <v>0</v>
      </c>
      <c r="X35" s="105">
        <v>0</v>
      </c>
      <c r="Y35" s="105">
        <v>0</v>
      </c>
      <c r="Z35" s="105">
        <v>0</v>
      </c>
      <c r="AA35" s="105">
        <f t="shared" si="1"/>
        <v>78.3</v>
      </c>
      <c r="AB35" s="105"/>
    </row>
    <row r="36" spans="1:28" x14ac:dyDescent="0.15">
      <c r="A36" s="105" t="s">
        <v>40</v>
      </c>
      <c r="B36" s="8" t="s">
        <v>68</v>
      </c>
      <c r="C36" s="105">
        <v>10</v>
      </c>
      <c r="D36" s="105">
        <v>5</v>
      </c>
      <c r="E36" s="105"/>
      <c r="F36" s="105"/>
      <c r="G36" s="105"/>
      <c r="H36" s="105">
        <v>20</v>
      </c>
      <c r="I36" s="111">
        <v>30</v>
      </c>
      <c r="J36" s="111"/>
      <c r="K36" s="111"/>
      <c r="L36" s="111"/>
      <c r="M36" s="111"/>
      <c r="N36" s="105"/>
      <c r="O36" s="105"/>
      <c r="P36" s="105">
        <v>6</v>
      </c>
      <c r="Q36" s="105"/>
      <c r="R36" s="105"/>
      <c r="S36" s="105"/>
      <c r="T36" s="105"/>
      <c r="U36" s="105">
        <v>2</v>
      </c>
      <c r="V36" s="105">
        <v>4</v>
      </c>
      <c r="W36" s="105"/>
      <c r="X36" s="105"/>
      <c r="Y36" s="105">
        <v>1</v>
      </c>
      <c r="Z36" s="105"/>
      <c r="AA36" s="105">
        <f t="shared" si="1"/>
        <v>78</v>
      </c>
      <c r="AB36" s="105"/>
    </row>
    <row r="37" spans="1:28" x14ac:dyDescent="0.15">
      <c r="A37" s="105" t="s">
        <v>40</v>
      </c>
      <c r="B37" s="8" t="s">
        <v>69</v>
      </c>
      <c r="C37" s="105">
        <v>10</v>
      </c>
      <c r="D37" s="105">
        <v>5</v>
      </c>
      <c r="E37" s="105">
        <v>3</v>
      </c>
      <c r="F37" s="105">
        <v>0.95</v>
      </c>
      <c r="G37" s="105"/>
      <c r="H37" s="105">
        <v>20</v>
      </c>
      <c r="I37" s="111">
        <v>30</v>
      </c>
      <c r="J37" s="111"/>
      <c r="K37" s="111"/>
      <c r="L37" s="111"/>
      <c r="M37" s="111"/>
      <c r="N37" s="105"/>
      <c r="O37" s="105"/>
      <c r="P37" s="105">
        <v>6</v>
      </c>
      <c r="Q37" s="105"/>
      <c r="R37" s="105"/>
      <c r="S37" s="105"/>
      <c r="T37" s="105"/>
      <c r="U37" s="105">
        <v>2</v>
      </c>
      <c r="V37" s="105" t="s">
        <v>70</v>
      </c>
      <c r="W37" s="105"/>
      <c r="X37" s="105"/>
      <c r="Y37" s="105">
        <v>1</v>
      </c>
      <c r="Z37" s="105"/>
      <c r="AA37" s="105">
        <f t="shared" si="1"/>
        <v>77.95</v>
      </c>
      <c r="AB37" s="105"/>
    </row>
    <row r="38" spans="1:28" x14ac:dyDescent="0.15">
      <c r="A38" s="105" t="s">
        <v>33</v>
      </c>
      <c r="B38" s="37" t="s">
        <v>71</v>
      </c>
      <c r="C38" s="105">
        <v>10</v>
      </c>
      <c r="D38" s="105">
        <v>5</v>
      </c>
      <c r="E38" s="105">
        <v>0</v>
      </c>
      <c r="F38" s="105">
        <v>0</v>
      </c>
      <c r="G38" s="105">
        <v>0</v>
      </c>
      <c r="H38" s="106">
        <v>20</v>
      </c>
      <c r="I38" s="111">
        <v>30</v>
      </c>
      <c r="J38" s="111">
        <v>0.75</v>
      </c>
      <c r="K38" s="112">
        <v>0</v>
      </c>
      <c r="L38" s="112">
        <v>0</v>
      </c>
      <c r="M38" s="112">
        <v>0</v>
      </c>
      <c r="N38" s="113">
        <v>0</v>
      </c>
      <c r="O38" s="113">
        <v>0</v>
      </c>
      <c r="P38" s="105">
        <v>6</v>
      </c>
      <c r="Q38" s="105">
        <v>0</v>
      </c>
      <c r="R38" s="105">
        <v>0</v>
      </c>
      <c r="S38" s="105">
        <v>0</v>
      </c>
      <c r="T38" s="105">
        <v>0.45</v>
      </c>
      <c r="U38" s="105">
        <v>2</v>
      </c>
      <c r="V38" s="105">
        <v>2.25</v>
      </c>
      <c r="W38" s="105">
        <v>0</v>
      </c>
      <c r="X38" s="105">
        <v>0</v>
      </c>
      <c r="Y38" s="105">
        <v>1</v>
      </c>
      <c r="Z38" s="105">
        <v>0</v>
      </c>
      <c r="AA38" s="105">
        <f t="shared" si="1"/>
        <v>77.45</v>
      </c>
      <c r="AB38" s="105"/>
    </row>
    <row r="39" spans="1:28" x14ac:dyDescent="0.15">
      <c r="A39" s="105" t="s">
        <v>40</v>
      </c>
      <c r="B39" s="8" t="s">
        <v>72</v>
      </c>
      <c r="C39" s="105">
        <v>10</v>
      </c>
      <c r="D39" s="105">
        <v>5</v>
      </c>
      <c r="E39" s="105"/>
      <c r="F39" s="105">
        <v>0.4</v>
      </c>
      <c r="G39" s="105"/>
      <c r="H39" s="105">
        <v>20</v>
      </c>
      <c r="I39" s="136">
        <v>30</v>
      </c>
      <c r="J39" s="136"/>
      <c r="K39" s="136"/>
      <c r="L39" s="136"/>
      <c r="M39" s="136"/>
      <c r="N39" s="105"/>
      <c r="O39" s="105"/>
      <c r="P39" s="105">
        <v>6</v>
      </c>
      <c r="Q39" s="105"/>
      <c r="R39" s="105"/>
      <c r="S39" s="105"/>
      <c r="T39" s="105"/>
      <c r="U39" s="105">
        <v>2</v>
      </c>
      <c r="V39" s="105">
        <v>4</v>
      </c>
      <c r="W39" s="105"/>
      <c r="X39" s="105"/>
      <c r="Y39" s="105"/>
      <c r="Z39" s="105"/>
      <c r="AA39" s="105">
        <f t="shared" si="1"/>
        <v>77.400000000000006</v>
      </c>
      <c r="AB39" s="105"/>
    </row>
    <row r="40" spans="1:28" x14ac:dyDescent="0.15">
      <c r="A40" s="105" t="s">
        <v>33</v>
      </c>
      <c r="B40" s="141" t="s">
        <v>73</v>
      </c>
      <c r="C40" s="105">
        <v>10</v>
      </c>
      <c r="D40" s="105">
        <v>5</v>
      </c>
      <c r="E40" s="105">
        <v>2</v>
      </c>
      <c r="F40" s="105">
        <v>0.3</v>
      </c>
      <c r="G40" s="105">
        <v>0</v>
      </c>
      <c r="H40" s="105">
        <v>20</v>
      </c>
      <c r="I40" s="111">
        <v>30</v>
      </c>
      <c r="J40" s="111">
        <v>0</v>
      </c>
      <c r="K40" s="111">
        <v>0</v>
      </c>
      <c r="L40" s="111">
        <v>0</v>
      </c>
      <c r="M40" s="111">
        <v>0</v>
      </c>
      <c r="N40" s="105">
        <v>0</v>
      </c>
      <c r="O40" s="105">
        <v>0</v>
      </c>
      <c r="P40" s="105">
        <v>6</v>
      </c>
      <c r="Q40" s="105">
        <v>0.5</v>
      </c>
      <c r="R40" s="105">
        <v>0</v>
      </c>
      <c r="S40" s="105">
        <v>0</v>
      </c>
      <c r="T40" s="105">
        <v>0.45</v>
      </c>
      <c r="U40" s="105">
        <v>2</v>
      </c>
      <c r="V40" s="105">
        <v>0</v>
      </c>
      <c r="W40" s="105">
        <v>0</v>
      </c>
      <c r="X40" s="105">
        <v>0</v>
      </c>
      <c r="Y40" s="105">
        <v>1</v>
      </c>
      <c r="Z40" s="105">
        <v>0</v>
      </c>
      <c r="AA40" s="105">
        <f t="shared" si="1"/>
        <v>77.25</v>
      </c>
      <c r="AB40" s="105"/>
    </row>
    <row r="41" spans="1:28" x14ac:dyDescent="0.15">
      <c r="A41" s="105" t="s">
        <v>33</v>
      </c>
      <c r="B41" s="29" t="s">
        <v>74</v>
      </c>
      <c r="C41" s="105">
        <v>10</v>
      </c>
      <c r="D41" s="105">
        <v>5</v>
      </c>
      <c r="E41" s="115">
        <v>0</v>
      </c>
      <c r="F41" s="115">
        <v>0.3</v>
      </c>
      <c r="G41" s="105">
        <v>0</v>
      </c>
      <c r="H41" s="105">
        <v>20</v>
      </c>
      <c r="I41" s="111">
        <v>30</v>
      </c>
      <c r="J41" s="138">
        <v>0</v>
      </c>
      <c r="K41" s="138">
        <v>0</v>
      </c>
      <c r="L41" s="138">
        <v>0</v>
      </c>
      <c r="M41" s="138">
        <v>0</v>
      </c>
      <c r="N41" s="115">
        <v>0</v>
      </c>
      <c r="O41" s="105">
        <v>0</v>
      </c>
      <c r="P41" s="105">
        <v>6</v>
      </c>
      <c r="Q41" s="115">
        <v>0</v>
      </c>
      <c r="R41" s="115">
        <v>0</v>
      </c>
      <c r="S41" s="105">
        <v>0</v>
      </c>
      <c r="T41" s="115">
        <v>0.7</v>
      </c>
      <c r="U41" s="105">
        <v>2</v>
      </c>
      <c r="V41" s="115">
        <v>2.2000000000000002</v>
      </c>
      <c r="W41" s="105">
        <v>0</v>
      </c>
      <c r="X41" s="115">
        <v>0</v>
      </c>
      <c r="Y41" s="115">
        <v>1</v>
      </c>
      <c r="Z41" s="115">
        <v>0</v>
      </c>
      <c r="AA41" s="105">
        <f t="shared" si="1"/>
        <v>77.2</v>
      </c>
      <c r="AB41" s="105"/>
    </row>
    <row r="42" spans="1:28" x14ac:dyDescent="0.15">
      <c r="A42" s="105" t="s">
        <v>38</v>
      </c>
      <c r="B42" s="35" t="s">
        <v>75</v>
      </c>
      <c r="C42" s="105">
        <v>10</v>
      </c>
      <c r="D42" s="105">
        <v>5</v>
      </c>
      <c r="E42" s="105"/>
      <c r="F42" s="105"/>
      <c r="G42" s="105"/>
      <c r="H42" s="105">
        <v>20</v>
      </c>
      <c r="I42" s="111">
        <v>30</v>
      </c>
      <c r="J42" s="111"/>
      <c r="K42" s="111"/>
      <c r="L42" s="111"/>
      <c r="M42" s="111"/>
      <c r="N42" s="105"/>
      <c r="O42" s="105"/>
      <c r="P42" s="105">
        <v>6</v>
      </c>
      <c r="Q42" s="105"/>
      <c r="R42" s="105"/>
      <c r="S42" s="105"/>
      <c r="T42" s="105">
        <v>0.1</v>
      </c>
      <c r="U42" s="105">
        <v>2</v>
      </c>
      <c r="V42" s="105">
        <v>4</v>
      </c>
      <c r="W42" s="105"/>
      <c r="X42" s="105"/>
      <c r="Y42" s="105"/>
      <c r="Z42" s="105"/>
      <c r="AA42" s="105">
        <f t="shared" si="1"/>
        <v>77.099999999999994</v>
      </c>
      <c r="AB42" s="105"/>
    </row>
    <row r="43" spans="1:28" x14ac:dyDescent="0.15">
      <c r="A43" s="105" t="s">
        <v>33</v>
      </c>
      <c r="B43" s="140" t="s">
        <v>76</v>
      </c>
      <c r="C43" s="105">
        <v>10</v>
      </c>
      <c r="D43" s="105">
        <v>5</v>
      </c>
      <c r="E43" s="105">
        <v>0</v>
      </c>
      <c r="F43" s="105">
        <v>1</v>
      </c>
      <c r="G43" s="105">
        <v>0</v>
      </c>
      <c r="H43" s="105">
        <v>20</v>
      </c>
      <c r="I43" s="111">
        <v>30</v>
      </c>
      <c r="J43" s="136">
        <v>0</v>
      </c>
      <c r="K43" s="136">
        <v>0</v>
      </c>
      <c r="L43" s="136">
        <v>0</v>
      </c>
      <c r="M43" s="136">
        <v>0</v>
      </c>
      <c r="N43" s="137">
        <v>0</v>
      </c>
      <c r="O43" s="137">
        <v>0</v>
      </c>
      <c r="P43" s="105">
        <v>6</v>
      </c>
      <c r="Q43" s="137">
        <v>0</v>
      </c>
      <c r="R43" s="137">
        <v>0</v>
      </c>
      <c r="S43" s="137">
        <v>0</v>
      </c>
      <c r="T43" s="137">
        <v>0</v>
      </c>
      <c r="U43" s="105">
        <v>2</v>
      </c>
      <c r="V43" s="137">
        <v>2.1</v>
      </c>
      <c r="W43" s="137">
        <v>0</v>
      </c>
      <c r="X43" s="137">
        <v>0</v>
      </c>
      <c r="Y43" s="137">
        <v>1</v>
      </c>
      <c r="Z43" s="137">
        <v>0</v>
      </c>
      <c r="AA43" s="105">
        <f t="shared" si="1"/>
        <v>77.099999999999994</v>
      </c>
      <c r="AB43" s="105"/>
    </row>
    <row r="44" spans="1:28" x14ac:dyDescent="0.15">
      <c r="A44" s="105" t="s">
        <v>38</v>
      </c>
      <c r="B44" s="8" t="s">
        <v>77</v>
      </c>
      <c r="C44" s="105">
        <v>10</v>
      </c>
      <c r="D44" s="105">
        <v>5</v>
      </c>
      <c r="E44" s="105"/>
      <c r="F44" s="105">
        <v>0.5</v>
      </c>
      <c r="G44" s="105">
        <v>0</v>
      </c>
      <c r="H44" s="105">
        <v>20</v>
      </c>
      <c r="I44" s="111">
        <v>30</v>
      </c>
      <c r="J44" s="111"/>
      <c r="K44" s="111"/>
      <c r="L44" s="111">
        <v>1</v>
      </c>
      <c r="M44" s="111"/>
      <c r="N44" s="105"/>
      <c r="O44" s="105">
        <v>0</v>
      </c>
      <c r="P44" s="105">
        <v>6</v>
      </c>
      <c r="Q44" s="105"/>
      <c r="R44" s="105">
        <v>0</v>
      </c>
      <c r="S44" s="105">
        <v>0</v>
      </c>
      <c r="T44" s="105">
        <v>0.5</v>
      </c>
      <c r="U44" s="105">
        <v>2</v>
      </c>
      <c r="V44" s="105">
        <v>2</v>
      </c>
      <c r="W44" s="105">
        <v>0</v>
      </c>
      <c r="X44" s="105"/>
      <c r="Y44" s="105"/>
      <c r="Z44" s="105">
        <v>0</v>
      </c>
      <c r="AA44" s="105">
        <f t="shared" si="1"/>
        <v>77</v>
      </c>
      <c r="AB44" s="105"/>
    </row>
    <row r="45" spans="1:28" x14ac:dyDescent="0.15">
      <c r="A45" s="105" t="s">
        <v>33</v>
      </c>
      <c r="B45" s="38" t="s">
        <v>78</v>
      </c>
      <c r="C45" s="105">
        <v>10</v>
      </c>
      <c r="D45" s="105">
        <v>5</v>
      </c>
      <c r="E45" s="105">
        <v>0</v>
      </c>
      <c r="F45" s="105">
        <v>0</v>
      </c>
      <c r="G45" s="105">
        <v>0</v>
      </c>
      <c r="H45" s="105">
        <v>20</v>
      </c>
      <c r="I45" s="136">
        <v>30</v>
      </c>
      <c r="J45" s="111">
        <v>0</v>
      </c>
      <c r="K45" s="111">
        <v>0</v>
      </c>
      <c r="L45" s="111">
        <v>0</v>
      </c>
      <c r="M45" s="111">
        <v>0</v>
      </c>
      <c r="N45" s="105">
        <v>0</v>
      </c>
      <c r="O45" s="137">
        <v>0</v>
      </c>
      <c r="P45" s="105">
        <v>6</v>
      </c>
      <c r="Q45" s="105">
        <v>0</v>
      </c>
      <c r="R45" s="105">
        <v>0</v>
      </c>
      <c r="S45" s="105">
        <v>0</v>
      </c>
      <c r="T45" s="105">
        <v>0</v>
      </c>
      <c r="U45" s="105">
        <v>2</v>
      </c>
      <c r="V45" s="105">
        <v>2.1</v>
      </c>
      <c r="W45" s="105">
        <v>0</v>
      </c>
      <c r="X45" s="105">
        <v>0</v>
      </c>
      <c r="Y45" s="105">
        <v>1</v>
      </c>
      <c r="Z45" s="105">
        <v>0</v>
      </c>
      <c r="AA45" s="105">
        <f t="shared" si="1"/>
        <v>76.099999999999994</v>
      </c>
      <c r="AB45" s="105"/>
    </row>
    <row r="46" spans="1:28" x14ac:dyDescent="0.15">
      <c r="A46" s="105" t="s">
        <v>38</v>
      </c>
      <c r="B46" s="35" t="s">
        <v>79</v>
      </c>
      <c r="C46" s="105">
        <v>10</v>
      </c>
      <c r="D46" s="105">
        <v>5</v>
      </c>
      <c r="E46" s="105">
        <v>1</v>
      </c>
      <c r="F46" s="105"/>
      <c r="G46" s="105"/>
      <c r="H46" s="105">
        <v>20</v>
      </c>
      <c r="I46" s="111">
        <v>30</v>
      </c>
      <c r="J46" s="111"/>
      <c r="K46" s="111"/>
      <c r="L46" s="111"/>
      <c r="M46" s="111"/>
      <c r="N46" s="105"/>
      <c r="O46" s="105"/>
      <c r="P46" s="105">
        <v>6</v>
      </c>
      <c r="Q46" s="105"/>
      <c r="R46" s="105">
        <v>1.5</v>
      </c>
      <c r="S46" s="137"/>
      <c r="T46" s="105"/>
      <c r="U46" s="105">
        <v>2</v>
      </c>
      <c r="V46" s="105"/>
      <c r="W46" s="105"/>
      <c r="X46" s="105"/>
      <c r="Y46" s="105"/>
      <c r="Z46" s="105"/>
      <c r="AA46" s="105">
        <f t="shared" si="1"/>
        <v>75.5</v>
      </c>
      <c r="AB46" s="105"/>
    </row>
    <row r="47" spans="1:28" x14ac:dyDescent="0.15">
      <c r="A47" s="105" t="s">
        <v>38</v>
      </c>
      <c r="B47" s="41" t="s">
        <v>80</v>
      </c>
      <c r="C47" s="105">
        <v>10</v>
      </c>
      <c r="D47" s="105">
        <v>5</v>
      </c>
      <c r="E47" s="105"/>
      <c r="F47" s="105"/>
      <c r="G47" s="105"/>
      <c r="H47" s="105">
        <v>20</v>
      </c>
      <c r="I47" s="111">
        <v>30</v>
      </c>
      <c r="J47" s="111"/>
      <c r="K47" s="111"/>
      <c r="L47" s="111"/>
      <c r="M47" s="111"/>
      <c r="N47" s="105"/>
      <c r="O47" s="137"/>
      <c r="P47" s="105">
        <v>6</v>
      </c>
      <c r="Q47" s="105">
        <v>2</v>
      </c>
      <c r="R47" s="105"/>
      <c r="S47" s="105"/>
      <c r="T47" s="105"/>
      <c r="U47" s="105">
        <v>2</v>
      </c>
      <c r="V47" s="105"/>
      <c r="W47" s="105"/>
      <c r="X47" s="105"/>
      <c r="Y47" s="105"/>
      <c r="Z47" s="105"/>
      <c r="AA47" s="105">
        <f t="shared" si="1"/>
        <v>75</v>
      </c>
      <c r="AB47" s="105"/>
    </row>
    <row r="48" spans="1:28" x14ac:dyDescent="0.15">
      <c r="A48" s="105" t="s">
        <v>38</v>
      </c>
      <c r="B48" s="41" t="s">
        <v>81</v>
      </c>
      <c r="C48" s="105">
        <v>10</v>
      </c>
      <c r="D48" s="105">
        <v>5</v>
      </c>
      <c r="E48" s="105">
        <v>1</v>
      </c>
      <c r="F48" s="115"/>
      <c r="G48" s="115"/>
      <c r="H48" s="105">
        <v>20</v>
      </c>
      <c r="I48" s="111">
        <v>30</v>
      </c>
      <c r="J48" s="111"/>
      <c r="K48" s="111"/>
      <c r="L48" s="111"/>
      <c r="M48" s="111"/>
      <c r="N48" s="105"/>
      <c r="O48" s="105"/>
      <c r="P48" s="105">
        <v>6</v>
      </c>
      <c r="Q48" s="105"/>
      <c r="R48" s="105"/>
      <c r="S48" s="105"/>
      <c r="T48" s="105"/>
      <c r="U48" s="105">
        <v>2</v>
      </c>
      <c r="V48" s="105"/>
      <c r="W48" s="105"/>
      <c r="X48" s="105"/>
      <c r="Y48" s="105">
        <v>1</v>
      </c>
      <c r="Z48" s="105"/>
      <c r="AA48" s="105">
        <f t="shared" si="1"/>
        <v>75</v>
      </c>
      <c r="AB48" s="105"/>
    </row>
    <row r="49" spans="1:28" x14ac:dyDescent="0.15">
      <c r="A49" s="105" t="s">
        <v>38</v>
      </c>
      <c r="B49" s="42" t="s">
        <v>82</v>
      </c>
      <c r="C49" s="105">
        <v>10</v>
      </c>
      <c r="D49" s="105">
        <v>5</v>
      </c>
      <c r="E49" s="105">
        <v>2</v>
      </c>
      <c r="F49" s="105"/>
      <c r="G49" s="105"/>
      <c r="H49" s="105">
        <v>20</v>
      </c>
      <c r="I49" s="111">
        <v>30</v>
      </c>
      <c r="J49" s="111"/>
      <c r="K49" s="111"/>
      <c r="L49" s="111"/>
      <c r="M49" s="111"/>
      <c r="N49" s="105"/>
      <c r="O49" s="137"/>
      <c r="P49" s="105">
        <v>6</v>
      </c>
      <c r="Q49" s="105"/>
      <c r="R49" s="105"/>
      <c r="S49" s="137"/>
      <c r="T49" s="105"/>
      <c r="U49" s="105">
        <v>2</v>
      </c>
      <c r="V49" s="105"/>
      <c r="W49" s="137"/>
      <c r="X49" s="105"/>
      <c r="Y49" s="105"/>
      <c r="Z49" s="105"/>
      <c r="AA49" s="105">
        <f t="shared" si="1"/>
        <v>75</v>
      </c>
      <c r="AB49" s="105"/>
    </row>
    <row r="50" spans="1:28" x14ac:dyDescent="0.15">
      <c r="A50" s="105" t="s">
        <v>38</v>
      </c>
      <c r="B50" s="37" t="s">
        <v>83</v>
      </c>
      <c r="C50" s="105">
        <v>10</v>
      </c>
      <c r="D50" s="105">
        <v>5</v>
      </c>
      <c r="E50" s="105"/>
      <c r="F50" s="105"/>
      <c r="G50" s="105"/>
      <c r="H50" s="105">
        <v>20</v>
      </c>
      <c r="I50" s="111">
        <v>30</v>
      </c>
      <c r="J50" s="111"/>
      <c r="K50" s="111"/>
      <c r="L50" s="111"/>
      <c r="M50" s="111"/>
      <c r="N50" s="105"/>
      <c r="O50" s="105"/>
      <c r="P50" s="105">
        <v>6</v>
      </c>
      <c r="Q50" s="105"/>
      <c r="R50" s="105"/>
      <c r="S50" s="105"/>
      <c r="T50" s="105"/>
      <c r="U50" s="105">
        <v>2</v>
      </c>
      <c r="V50" s="105"/>
      <c r="W50" s="105"/>
      <c r="X50" s="105"/>
      <c r="Y50" s="105"/>
      <c r="Z50" s="105"/>
      <c r="AA50" s="105">
        <f t="shared" si="1"/>
        <v>73</v>
      </c>
      <c r="AB50" s="105"/>
    </row>
    <row r="51" spans="1:28" x14ac:dyDescent="0.15">
      <c r="A51" s="105" t="s">
        <v>33</v>
      </c>
      <c r="B51" s="35" t="s">
        <v>84</v>
      </c>
      <c r="C51" s="105">
        <v>10</v>
      </c>
      <c r="D51" s="105">
        <v>5</v>
      </c>
      <c r="E51" s="105">
        <v>0</v>
      </c>
      <c r="F51" s="105">
        <v>0</v>
      </c>
      <c r="G51" s="105">
        <v>0</v>
      </c>
      <c r="H51" s="105">
        <v>20</v>
      </c>
      <c r="I51" s="136">
        <v>30</v>
      </c>
      <c r="J51" s="111">
        <v>0</v>
      </c>
      <c r="K51" s="111">
        <v>0</v>
      </c>
      <c r="L51" s="111">
        <v>0</v>
      </c>
      <c r="M51" s="111">
        <v>0</v>
      </c>
      <c r="N51" s="105">
        <v>2</v>
      </c>
      <c r="O51" s="137">
        <v>0</v>
      </c>
      <c r="P51" s="105">
        <v>6</v>
      </c>
      <c r="Q51" s="105">
        <v>0</v>
      </c>
      <c r="R51" s="105">
        <v>0</v>
      </c>
      <c r="S51" s="105">
        <v>0</v>
      </c>
      <c r="T51" s="105">
        <v>0</v>
      </c>
      <c r="U51" s="105">
        <v>2</v>
      </c>
      <c r="V51" s="105">
        <v>0</v>
      </c>
      <c r="W51" s="105">
        <v>0</v>
      </c>
      <c r="X51" s="105">
        <v>0</v>
      </c>
      <c r="Y51" s="105">
        <v>0</v>
      </c>
      <c r="Z51" s="105">
        <v>0</v>
      </c>
      <c r="AA51" s="105">
        <f t="shared" si="1"/>
        <v>75</v>
      </c>
      <c r="AB51" s="115"/>
    </row>
    <row r="52" spans="1:28" x14ac:dyDescent="0.15">
      <c r="A52" s="105" t="s">
        <v>40</v>
      </c>
      <c r="B52" s="8" t="s">
        <v>85</v>
      </c>
      <c r="C52" s="105">
        <v>10</v>
      </c>
      <c r="D52" s="105">
        <v>5</v>
      </c>
      <c r="E52" s="105">
        <v>2</v>
      </c>
      <c r="F52" s="105"/>
      <c r="G52" s="105"/>
      <c r="H52" s="105">
        <v>20</v>
      </c>
      <c r="I52" s="111">
        <v>30</v>
      </c>
      <c r="J52" s="111"/>
      <c r="K52" s="111"/>
      <c r="L52" s="111"/>
      <c r="M52" s="111"/>
      <c r="N52" s="105"/>
      <c r="O52" s="105"/>
      <c r="P52" s="105">
        <v>6</v>
      </c>
      <c r="Q52" s="105"/>
      <c r="R52" s="105"/>
      <c r="S52" s="137"/>
      <c r="T52" s="105"/>
      <c r="U52" s="105">
        <v>2</v>
      </c>
      <c r="V52" s="105"/>
      <c r="W52" s="105"/>
      <c r="X52" s="105"/>
      <c r="Y52" s="105"/>
      <c r="Z52" s="105"/>
      <c r="AA52" s="105">
        <f t="shared" si="1"/>
        <v>75</v>
      </c>
      <c r="AB52" s="105"/>
    </row>
    <row r="53" spans="1:28" x14ac:dyDescent="0.15">
      <c r="A53" s="105" t="s">
        <v>38</v>
      </c>
      <c r="B53" s="27" t="s">
        <v>86</v>
      </c>
      <c r="C53" s="105">
        <v>10</v>
      </c>
      <c r="D53" s="105">
        <v>5</v>
      </c>
      <c r="E53" s="105"/>
      <c r="F53" s="105"/>
      <c r="G53" s="105"/>
      <c r="H53" s="105">
        <v>20</v>
      </c>
      <c r="I53" s="111">
        <v>30</v>
      </c>
      <c r="J53" s="111">
        <v>1</v>
      </c>
      <c r="K53" s="111">
        <v>0.5</v>
      </c>
      <c r="L53" s="111"/>
      <c r="M53" s="111"/>
      <c r="N53" s="105"/>
      <c r="O53" s="137"/>
      <c r="P53" s="105">
        <v>6</v>
      </c>
      <c r="Q53" s="105"/>
      <c r="R53" s="105"/>
      <c r="S53" s="105"/>
      <c r="T53" s="105"/>
      <c r="U53" s="105">
        <v>2</v>
      </c>
      <c r="V53" s="105"/>
      <c r="W53" s="105"/>
      <c r="X53" s="105"/>
      <c r="Y53" s="105"/>
      <c r="Z53" s="105"/>
      <c r="AA53" s="105">
        <f t="shared" si="1"/>
        <v>74.5</v>
      </c>
      <c r="AB53" s="105"/>
    </row>
    <row r="54" spans="1:28" x14ac:dyDescent="0.15">
      <c r="A54" s="105" t="s">
        <v>38</v>
      </c>
      <c r="B54" s="41" t="s">
        <v>87</v>
      </c>
      <c r="C54" s="105">
        <v>10</v>
      </c>
      <c r="D54" s="105">
        <v>5</v>
      </c>
      <c r="E54" s="105"/>
      <c r="F54" s="105"/>
      <c r="G54" s="105"/>
      <c r="H54" s="105">
        <v>20</v>
      </c>
      <c r="I54" s="111">
        <v>30</v>
      </c>
      <c r="J54" s="111"/>
      <c r="K54" s="111">
        <v>0.5</v>
      </c>
      <c r="L54" s="111"/>
      <c r="M54" s="111"/>
      <c r="N54" s="105"/>
      <c r="O54" s="105"/>
      <c r="P54" s="105">
        <v>6</v>
      </c>
      <c r="Q54" s="105">
        <v>1</v>
      </c>
      <c r="R54" s="105"/>
      <c r="S54" s="105"/>
      <c r="T54" s="105"/>
      <c r="U54" s="105">
        <v>2</v>
      </c>
      <c r="V54" s="105"/>
      <c r="W54" s="105"/>
      <c r="X54" s="105"/>
      <c r="Y54" s="105"/>
      <c r="Z54" s="105"/>
      <c r="AA54" s="105">
        <f t="shared" si="1"/>
        <v>74.5</v>
      </c>
      <c r="AB54" s="105"/>
    </row>
    <row r="55" spans="1:28" x14ac:dyDescent="0.15">
      <c r="A55" s="105" t="s">
        <v>33</v>
      </c>
      <c r="B55" s="38" t="s">
        <v>88</v>
      </c>
      <c r="C55" s="105">
        <v>10</v>
      </c>
      <c r="D55" s="105">
        <v>5</v>
      </c>
      <c r="E55" s="105">
        <v>0</v>
      </c>
      <c r="F55" s="105">
        <v>1.5</v>
      </c>
      <c r="G55" s="105">
        <v>0</v>
      </c>
      <c r="H55" s="105">
        <v>20</v>
      </c>
      <c r="I55" s="111">
        <v>30</v>
      </c>
      <c r="J55" s="111">
        <v>0</v>
      </c>
      <c r="K55" s="111">
        <v>0</v>
      </c>
      <c r="L55" s="111">
        <v>0</v>
      </c>
      <c r="M55" s="111">
        <v>0</v>
      </c>
      <c r="N55" s="105">
        <v>0</v>
      </c>
      <c r="O55" s="137">
        <v>0</v>
      </c>
      <c r="P55" s="105">
        <v>6</v>
      </c>
      <c r="Q55" s="105">
        <v>0</v>
      </c>
      <c r="R55" s="105">
        <v>0</v>
      </c>
      <c r="S55" s="137">
        <v>0</v>
      </c>
      <c r="T55" s="105">
        <v>0</v>
      </c>
      <c r="U55" s="105">
        <v>2</v>
      </c>
      <c r="V55" s="105">
        <v>0</v>
      </c>
      <c r="W55" s="137">
        <v>0</v>
      </c>
      <c r="X55" s="105">
        <v>0</v>
      </c>
      <c r="Y55" s="105">
        <v>0</v>
      </c>
      <c r="Z55" s="105">
        <v>0</v>
      </c>
      <c r="AA55" s="105">
        <f t="shared" si="1"/>
        <v>74.5</v>
      </c>
      <c r="AB55" s="105"/>
    </row>
    <row r="56" spans="1:28" x14ac:dyDescent="0.15">
      <c r="A56" s="105" t="s">
        <v>40</v>
      </c>
      <c r="B56" s="41" t="s">
        <v>89</v>
      </c>
      <c r="C56" s="105">
        <v>10</v>
      </c>
      <c r="D56" s="105">
        <v>5</v>
      </c>
      <c r="E56" s="105">
        <v>0.1</v>
      </c>
      <c r="F56" s="105">
        <v>0.25</v>
      </c>
      <c r="G56" s="105"/>
      <c r="H56" s="105">
        <v>20</v>
      </c>
      <c r="I56" s="111">
        <v>30</v>
      </c>
      <c r="J56" s="111"/>
      <c r="K56" s="111"/>
      <c r="L56" s="111"/>
      <c r="M56" s="111"/>
      <c r="N56" s="105"/>
      <c r="O56" s="105"/>
      <c r="P56" s="105">
        <v>6</v>
      </c>
      <c r="Q56" s="105"/>
      <c r="R56" s="105"/>
      <c r="S56" s="105"/>
      <c r="T56" s="105"/>
      <c r="U56" s="105">
        <v>2</v>
      </c>
      <c r="V56" s="105"/>
      <c r="W56" s="105"/>
      <c r="X56" s="105"/>
      <c r="Y56" s="105">
        <v>1</v>
      </c>
      <c r="Z56" s="105"/>
      <c r="AA56" s="105">
        <f t="shared" si="1"/>
        <v>74.349999999999994</v>
      </c>
      <c r="AB56" s="105"/>
    </row>
    <row r="57" spans="1:28" x14ac:dyDescent="0.15">
      <c r="A57" s="105" t="s">
        <v>38</v>
      </c>
      <c r="B57" s="38" t="s">
        <v>90</v>
      </c>
      <c r="C57" s="105">
        <v>10</v>
      </c>
      <c r="D57" s="105">
        <v>5</v>
      </c>
      <c r="E57" s="105">
        <v>1</v>
      </c>
      <c r="F57" s="105"/>
      <c r="G57" s="105"/>
      <c r="H57" s="105">
        <v>20</v>
      </c>
      <c r="I57" s="136">
        <v>30</v>
      </c>
      <c r="J57" s="111"/>
      <c r="K57" s="111"/>
      <c r="L57" s="111"/>
      <c r="M57" s="111"/>
      <c r="N57" s="105"/>
      <c r="O57" s="137"/>
      <c r="P57" s="105">
        <v>6</v>
      </c>
      <c r="Q57" s="105"/>
      <c r="R57" s="105"/>
      <c r="S57" s="105"/>
      <c r="T57" s="105"/>
      <c r="U57" s="105">
        <v>2</v>
      </c>
      <c r="V57" s="105"/>
      <c r="W57" s="105"/>
      <c r="X57" s="105"/>
      <c r="Y57" s="105"/>
      <c r="Z57" s="105"/>
      <c r="AA57" s="105">
        <f t="shared" si="1"/>
        <v>74</v>
      </c>
      <c r="AB57" s="105"/>
    </row>
    <row r="58" spans="1:28" x14ac:dyDescent="0.15">
      <c r="A58" s="105" t="s">
        <v>38</v>
      </c>
      <c r="B58" s="35" t="s">
        <v>91</v>
      </c>
      <c r="C58" s="105">
        <v>10</v>
      </c>
      <c r="D58" s="105">
        <v>5</v>
      </c>
      <c r="E58" s="105">
        <v>1</v>
      </c>
      <c r="F58" s="105"/>
      <c r="G58" s="105"/>
      <c r="H58" s="105">
        <v>20</v>
      </c>
      <c r="I58" s="111">
        <v>30</v>
      </c>
      <c r="J58" s="111"/>
      <c r="K58" s="111"/>
      <c r="L58" s="111"/>
      <c r="M58" s="111"/>
      <c r="N58" s="105"/>
      <c r="O58" s="105"/>
      <c r="P58" s="105">
        <v>6</v>
      </c>
      <c r="Q58" s="105"/>
      <c r="R58" s="105"/>
      <c r="S58" s="137"/>
      <c r="T58" s="105"/>
      <c r="U58" s="105">
        <v>2</v>
      </c>
      <c r="V58" s="105"/>
      <c r="W58" s="105"/>
      <c r="X58" s="105"/>
      <c r="Y58" s="105"/>
      <c r="Z58" s="105"/>
      <c r="AA58" s="105">
        <f t="shared" si="1"/>
        <v>74</v>
      </c>
      <c r="AB58" s="105"/>
    </row>
    <row r="59" spans="1:28" x14ac:dyDescent="0.15">
      <c r="A59" s="105" t="s">
        <v>33</v>
      </c>
      <c r="B59" s="35" t="s">
        <v>92</v>
      </c>
      <c r="C59" s="105">
        <v>10</v>
      </c>
      <c r="D59" s="105">
        <v>5</v>
      </c>
      <c r="E59" s="105">
        <v>0</v>
      </c>
      <c r="F59" s="105">
        <v>0</v>
      </c>
      <c r="G59" s="105">
        <v>0</v>
      </c>
      <c r="H59" s="105">
        <v>20</v>
      </c>
      <c r="I59" s="111">
        <v>30</v>
      </c>
      <c r="J59" s="111">
        <v>0</v>
      </c>
      <c r="K59" s="111">
        <v>0</v>
      </c>
      <c r="L59" s="111">
        <v>0</v>
      </c>
      <c r="M59" s="111">
        <v>0</v>
      </c>
      <c r="N59" s="105">
        <v>0</v>
      </c>
      <c r="O59" s="137">
        <v>0</v>
      </c>
      <c r="P59" s="105">
        <v>6</v>
      </c>
      <c r="Q59" s="105">
        <v>0</v>
      </c>
      <c r="R59" s="105">
        <v>0</v>
      </c>
      <c r="S59" s="105">
        <v>0</v>
      </c>
      <c r="T59" s="105">
        <v>0</v>
      </c>
      <c r="U59" s="105">
        <v>2</v>
      </c>
      <c r="V59" s="105">
        <v>0</v>
      </c>
      <c r="W59" s="105">
        <v>0</v>
      </c>
      <c r="X59" s="105">
        <v>0</v>
      </c>
      <c r="Y59" s="105">
        <v>1</v>
      </c>
      <c r="Z59" s="105">
        <v>0</v>
      </c>
      <c r="AA59" s="105">
        <f t="shared" si="1"/>
        <v>74</v>
      </c>
      <c r="AB59" s="105"/>
    </row>
    <row r="60" spans="1:28" x14ac:dyDescent="0.15">
      <c r="A60" s="105" t="s">
        <v>33</v>
      </c>
      <c r="B60" s="37" t="s">
        <v>93</v>
      </c>
      <c r="C60" s="105">
        <v>10</v>
      </c>
      <c r="D60" s="105">
        <v>5</v>
      </c>
      <c r="E60" s="105">
        <v>0</v>
      </c>
      <c r="F60" s="105">
        <v>0</v>
      </c>
      <c r="G60" s="105">
        <v>0</v>
      </c>
      <c r="H60" s="105">
        <v>20</v>
      </c>
      <c r="I60" s="111">
        <v>30</v>
      </c>
      <c r="J60" s="111">
        <v>0</v>
      </c>
      <c r="K60" s="111">
        <v>0</v>
      </c>
      <c r="L60" s="111">
        <v>0</v>
      </c>
      <c r="M60" s="111">
        <v>0</v>
      </c>
      <c r="N60" s="105">
        <v>0</v>
      </c>
      <c r="O60" s="105">
        <v>0</v>
      </c>
      <c r="P60" s="105">
        <v>6</v>
      </c>
      <c r="Q60" s="105">
        <v>0</v>
      </c>
      <c r="R60" s="105">
        <v>0</v>
      </c>
      <c r="S60" s="105">
        <v>0</v>
      </c>
      <c r="T60" s="105">
        <v>0</v>
      </c>
      <c r="U60" s="105">
        <v>2</v>
      </c>
      <c r="V60" s="105">
        <v>0</v>
      </c>
      <c r="W60" s="105">
        <v>0</v>
      </c>
      <c r="X60" s="105">
        <v>0</v>
      </c>
      <c r="Y60" s="105">
        <v>1</v>
      </c>
      <c r="Z60" s="105">
        <v>0</v>
      </c>
      <c r="AA60" s="105">
        <f t="shared" si="1"/>
        <v>74</v>
      </c>
      <c r="AB60" s="105"/>
    </row>
    <row r="61" spans="1:28" x14ac:dyDescent="0.15">
      <c r="A61" s="105" t="s">
        <v>40</v>
      </c>
      <c r="B61" s="8" t="s">
        <v>94</v>
      </c>
      <c r="C61" s="105">
        <v>10</v>
      </c>
      <c r="D61" s="105">
        <v>5</v>
      </c>
      <c r="E61" s="105"/>
      <c r="F61" s="105"/>
      <c r="G61" s="105"/>
      <c r="H61" s="105">
        <v>20</v>
      </c>
      <c r="I61" s="111">
        <v>30</v>
      </c>
      <c r="J61" s="111"/>
      <c r="K61" s="111"/>
      <c r="L61" s="111"/>
      <c r="M61" s="111"/>
      <c r="N61" s="105"/>
      <c r="O61" s="137"/>
      <c r="P61" s="105">
        <v>6</v>
      </c>
      <c r="Q61" s="105"/>
      <c r="R61" s="105"/>
      <c r="S61" s="137"/>
      <c r="T61" s="105"/>
      <c r="U61" s="105">
        <v>2</v>
      </c>
      <c r="V61" s="105"/>
      <c r="W61" s="137"/>
      <c r="X61" s="105"/>
      <c r="Y61" s="105">
        <v>1</v>
      </c>
      <c r="Z61" s="105"/>
      <c r="AA61" s="105">
        <f t="shared" si="1"/>
        <v>74</v>
      </c>
      <c r="AB61" s="105"/>
    </row>
    <row r="62" spans="1:28" x14ac:dyDescent="0.15">
      <c r="A62" s="105" t="s">
        <v>40</v>
      </c>
      <c r="B62" s="8" t="s">
        <v>95</v>
      </c>
      <c r="C62" s="105">
        <v>10</v>
      </c>
      <c r="D62" s="105">
        <v>5</v>
      </c>
      <c r="E62" s="105"/>
      <c r="F62" s="105"/>
      <c r="G62" s="105"/>
      <c r="H62" s="105">
        <v>20</v>
      </c>
      <c r="I62" s="111">
        <v>30</v>
      </c>
      <c r="J62" s="111"/>
      <c r="K62" s="111"/>
      <c r="L62" s="111"/>
      <c r="M62" s="111"/>
      <c r="N62" s="105"/>
      <c r="O62" s="105"/>
      <c r="P62" s="105">
        <v>6</v>
      </c>
      <c r="Q62" s="105"/>
      <c r="R62" s="105"/>
      <c r="S62" s="105"/>
      <c r="T62" s="105"/>
      <c r="U62" s="105">
        <v>2</v>
      </c>
      <c r="V62" s="105"/>
      <c r="W62" s="105"/>
      <c r="X62" s="105"/>
      <c r="Y62" s="105">
        <v>1</v>
      </c>
      <c r="Z62" s="105"/>
      <c r="AA62" s="105">
        <f t="shared" si="1"/>
        <v>74</v>
      </c>
      <c r="AB62" s="105"/>
    </row>
    <row r="63" spans="1:28" x14ac:dyDescent="0.15">
      <c r="A63" s="105" t="s">
        <v>40</v>
      </c>
      <c r="B63" s="8" t="s">
        <v>96</v>
      </c>
      <c r="C63" s="105">
        <v>10</v>
      </c>
      <c r="D63" s="105">
        <v>5</v>
      </c>
      <c r="E63" s="105"/>
      <c r="F63" s="105"/>
      <c r="G63" s="105"/>
      <c r="H63" s="105">
        <v>20</v>
      </c>
      <c r="I63" s="136">
        <v>30</v>
      </c>
      <c r="J63" s="111"/>
      <c r="K63" s="111"/>
      <c r="L63" s="111"/>
      <c r="M63" s="111"/>
      <c r="N63" s="105"/>
      <c r="O63" s="137"/>
      <c r="P63" s="105">
        <v>6</v>
      </c>
      <c r="Q63" s="105"/>
      <c r="R63" s="105"/>
      <c r="S63" s="105"/>
      <c r="T63" s="105"/>
      <c r="U63" s="105">
        <v>2</v>
      </c>
      <c r="V63" s="105"/>
      <c r="W63" s="105"/>
      <c r="X63" s="105"/>
      <c r="Y63" s="105">
        <v>1</v>
      </c>
      <c r="Z63" s="105"/>
      <c r="AA63" s="105">
        <f t="shared" si="1"/>
        <v>74</v>
      </c>
      <c r="AB63" s="105"/>
    </row>
    <row r="64" spans="1:28" x14ac:dyDescent="0.15">
      <c r="A64" s="105" t="s">
        <v>38</v>
      </c>
      <c r="B64" s="41" t="s">
        <v>97</v>
      </c>
      <c r="C64" s="105">
        <v>10</v>
      </c>
      <c r="D64" s="105">
        <v>5</v>
      </c>
      <c r="E64" s="105">
        <v>0.5</v>
      </c>
      <c r="F64" s="105"/>
      <c r="G64" s="105"/>
      <c r="H64" s="105">
        <v>20</v>
      </c>
      <c r="I64" s="111">
        <v>30</v>
      </c>
      <c r="J64" s="111"/>
      <c r="K64" s="111"/>
      <c r="L64" s="111"/>
      <c r="M64" s="111"/>
      <c r="N64" s="105"/>
      <c r="O64" s="105"/>
      <c r="P64" s="105">
        <v>6</v>
      </c>
      <c r="Q64" s="105"/>
      <c r="R64" s="105"/>
      <c r="S64" s="137"/>
      <c r="T64" s="105"/>
      <c r="U64" s="105">
        <v>2</v>
      </c>
      <c r="V64" s="105"/>
      <c r="W64" s="105"/>
      <c r="X64" s="105"/>
      <c r="Y64" s="105"/>
      <c r="Z64" s="105"/>
      <c r="AA64" s="105">
        <f t="shared" si="1"/>
        <v>73.5</v>
      </c>
      <c r="AB64" s="105"/>
    </row>
    <row r="65" spans="1:28" x14ac:dyDescent="0.15">
      <c r="A65" s="105" t="s">
        <v>38</v>
      </c>
      <c r="B65" s="42" t="s">
        <v>98</v>
      </c>
      <c r="C65" s="105">
        <v>10</v>
      </c>
      <c r="D65" s="105">
        <v>5</v>
      </c>
      <c r="E65" s="105"/>
      <c r="F65" s="105"/>
      <c r="G65" s="105"/>
      <c r="H65" s="105">
        <v>20</v>
      </c>
      <c r="I65" s="111">
        <v>30</v>
      </c>
      <c r="J65" s="111"/>
      <c r="K65" s="111"/>
      <c r="L65" s="111"/>
      <c r="M65" s="111"/>
      <c r="N65" s="105"/>
      <c r="O65" s="105"/>
      <c r="P65" s="105">
        <v>6</v>
      </c>
      <c r="Q65" s="105"/>
      <c r="R65" s="105"/>
      <c r="S65" s="105"/>
      <c r="T65" s="105"/>
      <c r="U65" s="105">
        <v>2</v>
      </c>
      <c r="V65" s="105"/>
      <c r="W65" s="105"/>
      <c r="X65" s="105"/>
      <c r="Y65" s="105"/>
      <c r="Z65" s="105"/>
      <c r="AA65" s="105">
        <f t="shared" si="1"/>
        <v>73</v>
      </c>
      <c r="AB65" s="105"/>
    </row>
    <row r="66" spans="1:28" x14ac:dyDescent="0.15">
      <c r="A66" s="105" t="s">
        <v>38</v>
      </c>
      <c r="B66" s="38" t="s">
        <v>99</v>
      </c>
      <c r="C66" s="105">
        <v>10</v>
      </c>
      <c r="D66" s="105">
        <v>5</v>
      </c>
      <c r="E66" s="105"/>
      <c r="F66" s="105"/>
      <c r="G66" s="105"/>
      <c r="H66" s="105">
        <v>20</v>
      </c>
      <c r="I66" s="111">
        <v>30</v>
      </c>
      <c r="J66" s="111"/>
      <c r="K66" s="111"/>
      <c r="L66" s="111"/>
      <c r="M66" s="111"/>
      <c r="N66" s="105"/>
      <c r="O66" s="105"/>
      <c r="P66" s="105">
        <v>6</v>
      </c>
      <c r="Q66" s="105"/>
      <c r="R66" s="105"/>
      <c r="S66" s="105"/>
      <c r="T66" s="105"/>
      <c r="U66" s="105">
        <v>2</v>
      </c>
      <c r="V66" s="105"/>
      <c r="W66" s="105"/>
      <c r="X66" s="105"/>
      <c r="Y66" s="105"/>
      <c r="Z66" s="105"/>
      <c r="AA66" s="105">
        <f t="shared" si="1"/>
        <v>73</v>
      </c>
      <c r="AB66" s="105"/>
    </row>
    <row r="67" spans="1:28" x14ac:dyDescent="0.15">
      <c r="A67" s="105" t="s">
        <v>38</v>
      </c>
      <c r="B67" s="42" t="s">
        <v>100</v>
      </c>
      <c r="C67" s="105">
        <v>10</v>
      </c>
      <c r="D67" s="105">
        <v>5</v>
      </c>
      <c r="E67" s="105"/>
      <c r="F67" s="105"/>
      <c r="G67" s="105"/>
      <c r="H67" s="106">
        <v>20</v>
      </c>
      <c r="I67" s="111">
        <v>30</v>
      </c>
      <c r="J67" s="111"/>
      <c r="K67" s="112"/>
      <c r="L67" s="112"/>
      <c r="M67" s="112"/>
      <c r="N67" s="113"/>
      <c r="O67" s="113"/>
      <c r="P67" s="105">
        <v>6</v>
      </c>
      <c r="Q67" s="105"/>
      <c r="R67" s="105"/>
      <c r="S67" s="105"/>
      <c r="T67" s="105"/>
      <c r="U67" s="105">
        <v>2</v>
      </c>
      <c r="V67" s="105"/>
      <c r="W67" s="105"/>
      <c r="X67" s="105"/>
      <c r="Y67" s="105"/>
      <c r="Z67" s="105"/>
      <c r="AA67" s="105">
        <f t="shared" ref="AA67:AA84" si="2">SUM(C67:Y67)</f>
        <v>73</v>
      </c>
      <c r="AB67" s="105"/>
    </row>
    <row r="68" spans="1:28" x14ac:dyDescent="0.15">
      <c r="A68" s="105" t="s">
        <v>38</v>
      </c>
      <c r="B68" s="37" t="s">
        <v>101</v>
      </c>
      <c r="C68" s="105">
        <v>10</v>
      </c>
      <c r="D68" s="105">
        <v>5</v>
      </c>
      <c r="E68" s="105"/>
      <c r="F68" s="105"/>
      <c r="G68" s="105"/>
      <c r="H68" s="106">
        <v>20</v>
      </c>
      <c r="I68" s="111">
        <v>30</v>
      </c>
      <c r="J68" s="111"/>
      <c r="K68" s="112"/>
      <c r="L68" s="112"/>
      <c r="M68" s="112"/>
      <c r="N68" s="113"/>
      <c r="O68" s="113"/>
      <c r="P68" s="105">
        <v>6</v>
      </c>
      <c r="Q68" s="105"/>
      <c r="R68" s="105"/>
      <c r="S68" s="105"/>
      <c r="T68" s="105"/>
      <c r="U68" s="105">
        <v>2</v>
      </c>
      <c r="V68" s="105"/>
      <c r="W68" s="105"/>
      <c r="X68" s="105"/>
      <c r="Y68" s="105"/>
      <c r="Z68" s="105"/>
      <c r="AA68" s="105">
        <f t="shared" si="2"/>
        <v>73</v>
      </c>
      <c r="AB68" s="105"/>
    </row>
    <row r="69" spans="1:28" x14ac:dyDescent="0.15">
      <c r="A69" s="105" t="s">
        <v>38</v>
      </c>
      <c r="B69" s="37" t="s">
        <v>102</v>
      </c>
      <c r="C69" s="105">
        <v>10</v>
      </c>
      <c r="D69" s="105">
        <v>5</v>
      </c>
      <c r="E69" s="105"/>
      <c r="F69" s="105"/>
      <c r="G69" s="105"/>
      <c r="H69" s="106">
        <v>20</v>
      </c>
      <c r="I69" s="111">
        <v>30</v>
      </c>
      <c r="J69" s="111"/>
      <c r="K69" s="112"/>
      <c r="L69" s="112"/>
      <c r="M69" s="112"/>
      <c r="N69" s="113"/>
      <c r="O69" s="113"/>
      <c r="P69" s="105">
        <v>6</v>
      </c>
      <c r="Q69" s="105"/>
      <c r="R69" s="105"/>
      <c r="S69" s="105"/>
      <c r="T69" s="105"/>
      <c r="U69" s="105">
        <v>2</v>
      </c>
      <c r="V69" s="105"/>
      <c r="W69" s="105"/>
      <c r="X69" s="105"/>
      <c r="Y69" s="105"/>
      <c r="Z69" s="105"/>
      <c r="AA69" s="105">
        <f t="shared" si="2"/>
        <v>73</v>
      </c>
      <c r="AB69" s="105"/>
    </row>
    <row r="70" spans="1:28" x14ac:dyDescent="0.15">
      <c r="A70" s="105" t="s">
        <v>38</v>
      </c>
      <c r="B70" s="8" t="s">
        <v>103</v>
      </c>
      <c r="C70" s="105">
        <v>10</v>
      </c>
      <c r="D70" s="105">
        <v>5</v>
      </c>
      <c r="E70" s="105"/>
      <c r="F70" s="105"/>
      <c r="G70" s="105"/>
      <c r="H70" s="106">
        <v>20</v>
      </c>
      <c r="I70" s="111">
        <v>30</v>
      </c>
      <c r="J70" s="111"/>
      <c r="K70" s="112"/>
      <c r="L70" s="112"/>
      <c r="M70" s="112"/>
      <c r="N70" s="113"/>
      <c r="O70" s="113"/>
      <c r="P70" s="105">
        <v>6</v>
      </c>
      <c r="Q70" s="105"/>
      <c r="R70" s="105"/>
      <c r="S70" s="105"/>
      <c r="T70" s="105"/>
      <c r="U70" s="105">
        <v>2</v>
      </c>
      <c r="V70" s="105"/>
      <c r="W70" s="105"/>
      <c r="X70" s="105"/>
      <c r="Y70" s="105"/>
      <c r="Z70" s="105"/>
      <c r="AA70" s="105">
        <f t="shared" si="2"/>
        <v>73</v>
      </c>
      <c r="AB70" s="105"/>
    </row>
    <row r="71" spans="1:28" x14ac:dyDescent="0.15">
      <c r="A71" s="105" t="s">
        <v>38</v>
      </c>
      <c r="B71" s="41" t="s">
        <v>104</v>
      </c>
      <c r="C71" s="105">
        <v>10</v>
      </c>
      <c r="D71" s="105">
        <v>5</v>
      </c>
      <c r="E71" s="105"/>
      <c r="F71" s="105"/>
      <c r="G71" s="105"/>
      <c r="H71" s="106">
        <v>20</v>
      </c>
      <c r="I71" s="111">
        <v>30</v>
      </c>
      <c r="J71" s="111"/>
      <c r="K71" s="112"/>
      <c r="L71" s="112"/>
      <c r="M71" s="112"/>
      <c r="N71" s="113"/>
      <c r="O71" s="113"/>
      <c r="P71" s="105">
        <v>6</v>
      </c>
      <c r="Q71" s="105"/>
      <c r="R71" s="105"/>
      <c r="S71" s="105"/>
      <c r="T71" s="105"/>
      <c r="U71" s="105">
        <v>2</v>
      </c>
      <c r="V71" s="105"/>
      <c r="W71" s="105"/>
      <c r="X71" s="105"/>
      <c r="Y71" s="105"/>
      <c r="Z71" s="105"/>
      <c r="AA71" s="105">
        <f t="shared" si="2"/>
        <v>73</v>
      </c>
      <c r="AB71" s="105"/>
    </row>
    <row r="72" spans="1:28" x14ac:dyDescent="0.15">
      <c r="A72" s="105" t="s">
        <v>38</v>
      </c>
      <c r="B72" s="8" t="s">
        <v>105</v>
      </c>
      <c r="C72" s="105">
        <v>10</v>
      </c>
      <c r="D72" s="105">
        <v>5</v>
      </c>
      <c r="E72" s="105"/>
      <c r="F72" s="105"/>
      <c r="G72" s="105"/>
      <c r="H72" s="106">
        <v>20</v>
      </c>
      <c r="I72" s="111">
        <v>30</v>
      </c>
      <c r="J72" s="111"/>
      <c r="K72" s="112"/>
      <c r="L72" s="112"/>
      <c r="M72" s="112"/>
      <c r="N72" s="113"/>
      <c r="O72" s="113"/>
      <c r="P72" s="105">
        <v>6</v>
      </c>
      <c r="Q72" s="105"/>
      <c r="R72" s="105"/>
      <c r="S72" s="105"/>
      <c r="T72" s="105"/>
      <c r="U72" s="105">
        <v>2</v>
      </c>
      <c r="V72" s="105"/>
      <c r="W72" s="105"/>
      <c r="X72" s="105"/>
      <c r="Y72" s="105"/>
      <c r="Z72" s="105"/>
      <c r="AA72" s="105">
        <f t="shared" si="2"/>
        <v>73</v>
      </c>
      <c r="AB72" s="105"/>
    </row>
    <row r="73" spans="1:28" x14ac:dyDescent="0.15">
      <c r="A73" s="105" t="s">
        <v>38</v>
      </c>
      <c r="B73" s="27" t="s">
        <v>106</v>
      </c>
      <c r="C73" s="105">
        <v>10</v>
      </c>
      <c r="D73" s="105">
        <v>5</v>
      </c>
      <c r="E73" s="105"/>
      <c r="F73" s="105"/>
      <c r="G73" s="105"/>
      <c r="H73" s="106">
        <v>20</v>
      </c>
      <c r="I73" s="111">
        <v>30</v>
      </c>
      <c r="J73" s="111"/>
      <c r="K73" s="112"/>
      <c r="L73" s="112"/>
      <c r="M73" s="112"/>
      <c r="N73" s="113"/>
      <c r="O73" s="113"/>
      <c r="P73" s="105">
        <v>6</v>
      </c>
      <c r="Q73" s="105"/>
      <c r="R73" s="105"/>
      <c r="S73" s="105"/>
      <c r="T73" s="105"/>
      <c r="U73" s="105">
        <v>2</v>
      </c>
      <c r="V73" s="105"/>
      <c r="W73" s="105"/>
      <c r="X73" s="105"/>
      <c r="Y73" s="105"/>
      <c r="Z73" s="105"/>
      <c r="AA73" s="105">
        <f t="shared" si="2"/>
        <v>73</v>
      </c>
      <c r="AB73" s="105"/>
    </row>
    <row r="74" spans="1:28" x14ac:dyDescent="0.15">
      <c r="A74" s="105" t="s">
        <v>33</v>
      </c>
      <c r="B74" s="42" t="s">
        <v>107</v>
      </c>
      <c r="C74" s="105">
        <v>10</v>
      </c>
      <c r="D74" s="105">
        <v>5</v>
      </c>
      <c r="E74" s="105">
        <v>0</v>
      </c>
      <c r="F74" s="105">
        <v>0</v>
      </c>
      <c r="G74" s="105">
        <v>0</v>
      </c>
      <c r="H74" s="106">
        <v>20</v>
      </c>
      <c r="I74" s="111">
        <v>30</v>
      </c>
      <c r="J74" s="111">
        <v>0</v>
      </c>
      <c r="K74" s="112">
        <v>0</v>
      </c>
      <c r="L74" s="112">
        <v>0</v>
      </c>
      <c r="M74" s="112">
        <v>0</v>
      </c>
      <c r="N74" s="113">
        <v>0</v>
      </c>
      <c r="O74" s="113">
        <v>0</v>
      </c>
      <c r="P74" s="105">
        <v>6</v>
      </c>
      <c r="Q74" s="105">
        <v>0</v>
      </c>
      <c r="R74" s="105">
        <v>0</v>
      </c>
      <c r="S74" s="105">
        <v>0</v>
      </c>
      <c r="T74" s="105">
        <v>0</v>
      </c>
      <c r="U74" s="105">
        <v>2</v>
      </c>
      <c r="V74" s="105">
        <v>0</v>
      </c>
      <c r="W74" s="105">
        <v>0</v>
      </c>
      <c r="X74" s="105">
        <v>0</v>
      </c>
      <c r="Y74" s="105">
        <v>0</v>
      </c>
      <c r="Z74" s="105">
        <v>0</v>
      </c>
      <c r="AA74" s="105">
        <f t="shared" si="2"/>
        <v>73</v>
      </c>
      <c r="AB74" s="105"/>
    </row>
    <row r="75" spans="1:28" x14ac:dyDescent="0.15">
      <c r="A75" s="105" t="s">
        <v>33</v>
      </c>
      <c r="B75" s="38" t="s">
        <v>108</v>
      </c>
      <c r="C75" s="105">
        <v>10</v>
      </c>
      <c r="D75" s="105">
        <v>5</v>
      </c>
      <c r="E75" s="105">
        <v>0</v>
      </c>
      <c r="F75" s="105">
        <v>0</v>
      </c>
      <c r="G75" s="105">
        <v>0</v>
      </c>
      <c r="H75" s="106">
        <v>20</v>
      </c>
      <c r="I75" s="111">
        <v>30</v>
      </c>
      <c r="J75" s="111">
        <v>0</v>
      </c>
      <c r="K75" s="112">
        <v>0</v>
      </c>
      <c r="L75" s="112">
        <v>0</v>
      </c>
      <c r="M75" s="112">
        <v>0</v>
      </c>
      <c r="N75" s="113">
        <v>0</v>
      </c>
      <c r="O75" s="113">
        <v>0</v>
      </c>
      <c r="P75" s="105">
        <v>6</v>
      </c>
      <c r="Q75" s="105">
        <v>0</v>
      </c>
      <c r="R75" s="105">
        <v>0</v>
      </c>
      <c r="S75" s="105">
        <v>0</v>
      </c>
      <c r="T75" s="105">
        <v>0</v>
      </c>
      <c r="U75" s="105">
        <v>2</v>
      </c>
      <c r="V75" s="105">
        <v>0</v>
      </c>
      <c r="W75" s="105">
        <v>0</v>
      </c>
      <c r="X75" s="105">
        <v>0</v>
      </c>
      <c r="Y75" s="105">
        <v>0</v>
      </c>
      <c r="Z75" s="105">
        <v>0</v>
      </c>
      <c r="AA75" s="105">
        <f t="shared" si="2"/>
        <v>73</v>
      </c>
      <c r="AB75" s="105"/>
    </row>
    <row r="76" spans="1:28" x14ac:dyDescent="0.15">
      <c r="A76" s="105" t="s">
        <v>33</v>
      </c>
      <c r="B76" s="42" t="s">
        <v>109</v>
      </c>
      <c r="C76" s="105">
        <v>10</v>
      </c>
      <c r="D76" s="105">
        <v>5</v>
      </c>
      <c r="E76" s="105"/>
      <c r="F76" s="105"/>
      <c r="G76" s="105">
        <v>0</v>
      </c>
      <c r="H76" s="106">
        <v>20</v>
      </c>
      <c r="I76" s="111">
        <v>30</v>
      </c>
      <c r="J76" s="111"/>
      <c r="K76" s="112"/>
      <c r="L76" s="112"/>
      <c r="M76" s="112"/>
      <c r="N76" s="113"/>
      <c r="O76" s="113">
        <v>0</v>
      </c>
      <c r="P76" s="105">
        <v>6</v>
      </c>
      <c r="Q76" s="105"/>
      <c r="R76" s="105"/>
      <c r="S76" s="105">
        <v>0</v>
      </c>
      <c r="T76" s="105"/>
      <c r="U76" s="105">
        <v>2</v>
      </c>
      <c r="V76" s="105"/>
      <c r="W76" s="105">
        <v>0</v>
      </c>
      <c r="X76" s="105"/>
      <c r="Y76" s="105"/>
      <c r="Z76" s="105"/>
      <c r="AA76" s="105">
        <f t="shared" si="2"/>
        <v>73</v>
      </c>
      <c r="AB76" s="105"/>
    </row>
    <row r="77" spans="1:28" x14ac:dyDescent="0.15">
      <c r="A77" s="105" t="s">
        <v>40</v>
      </c>
      <c r="B77" s="8" t="s">
        <v>110</v>
      </c>
      <c r="C77" s="105">
        <v>10</v>
      </c>
      <c r="D77" s="105">
        <v>5</v>
      </c>
      <c r="E77" s="105"/>
      <c r="F77" s="105"/>
      <c r="G77" s="105"/>
      <c r="H77" s="106">
        <v>20</v>
      </c>
      <c r="I77" s="111">
        <v>30</v>
      </c>
      <c r="J77" s="111"/>
      <c r="K77" s="112"/>
      <c r="L77" s="112"/>
      <c r="M77" s="112"/>
      <c r="N77" s="113"/>
      <c r="O77" s="113"/>
      <c r="P77" s="105">
        <v>6</v>
      </c>
      <c r="Q77" s="105"/>
      <c r="R77" s="105"/>
      <c r="S77" s="105"/>
      <c r="T77" s="105"/>
      <c r="U77" s="105">
        <v>2</v>
      </c>
      <c r="V77" s="105"/>
      <c r="W77" s="105"/>
      <c r="X77" s="105"/>
      <c r="Y77" s="105"/>
      <c r="Z77" s="105"/>
      <c r="AA77" s="105">
        <f t="shared" si="2"/>
        <v>73</v>
      </c>
      <c r="AB77" s="105"/>
    </row>
    <row r="78" spans="1:28" x14ac:dyDescent="0.15">
      <c r="A78" s="105" t="s">
        <v>40</v>
      </c>
      <c r="B78" s="8" t="s">
        <v>111</v>
      </c>
      <c r="C78" s="105">
        <v>10</v>
      </c>
      <c r="D78" s="105">
        <v>5</v>
      </c>
      <c r="E78" s="105"/>
      <c r="F78" s="105"/>
      <c r="G78" s="105"/>
      <c r="H78" s="106">
        <v>20</v>
      </c>
      <c r="I78" s="111">
        <v>30</v>
      </c>
      <c r="J78" s="111"/>
      <c r="K78" s="112"/>
      <c r="L78" s="112"/>
      <c r="M78" s="112"/>
      <c r="N78" s="113"/>
      <c r="O78" s="113"/>
      <c r="P78" s="105">
        <v>6</v>
      </c>
      <c r="Q78" s="105"/>
      <c r="R78" s="105"/>
      <c r="S78" s="105"/>
      <c r="T78" s="105"/>
      <c r="U78" s="105">
        <v>2</v>
      </c>
      <c r="V78" s="105"/>
      <c r="W78" s="105"/>
      <c r="X78" s="105"/>
      <c r="Y78" s="105"/>
      <c r="Z78" s="105"/>
      <c r="AA78" s="105">
        <f t="shared" si="2"/>
        <v>73</v>
      </c>
      <c r="AB78" s="105"/>
    </row>
    <row r="79" spans="1:28" x14ac:dyDescent="0.15">
      <c r="A79" s="105" t="s">
        <v>40</v>
      </c>
      <c r="B79" s="8" t="s">
        <v>112</v>
      </c>
      <c r="C79" s="105">
        <v>10</v>
      </c>
      <c r="D79" s="105">
        <v>5</v>
      </c>
      <c r="E79" s="105"/>
      <c r="F79" s="105"/>
      <c r="G79" s="105"/>
      <c r="H79" s="106">
        <v>20</v>
      </c>
      <c r="I79" s="111">
        <v>30</v>
      </c>
      <c r="J79" s="111"/>
      <c r="K79" s="112"/>
      <c r="L79" s="112"/>
      <c r="M79" s="112"/>
      <c r="N79" s="113"/>
      <c r="O79" s="113"/>
      <c r="P79" s="105">
        <v>6</v>
      </c>
      <c r="Q79" s="105"/>
      <c r="R79" s="105"/>
      <c r="S79" s="105"/>
      <c r="T79" s="105"/>
      <c r="U79" s="105">
        <v>2</v>
      </c>
      <c r="V79" s="105"/>
      <c r="W79" s="105"/>
      <c r="X79" s="105"/>
      <c r="Y79" s="105"/>
      <c r="Z79" s="105"/>
      <c r="AA79" s="105">
        <f t="shared" si="2"/>
        <v>73</v>
      </c>
      <c r="AB79" s="105"/>
    </row>
    <row r="80" spans="1:28" x14ac:dyDescent="0.15">
      <c r="A80" s="105" t="s">
        <v>40</v>
      </c>
      <c r="B80" s="8" t="s">
        <v>113</v>
      </c>
      <c r="C80" s="105">
        <v>10</v>
      </c>
      <c r="D80" s="105">
        <v>5</v>
      </c>
      <c r="E80" s="105"/>
      <c r="F80" s="105"/>
      <c r="G80" s="105"/>
      <c r="H80" s="106">
        <v>20</v>
      </c>
      <c r="I80" s="111">
        <v>30</v>
      </c>
      <c r="J80" s="111"/>
      <c r="K80" s="112"/>
      <c r="L80" s="112"/>
      <c r="M80" s="112"/>
      <c r="N80" s="113"/>
      <c r="O80" s="113"/>
      <c r="P80" s="105">
        <v>6</v>
      </c>
      <c r="Q80" s="105"/>
      <c r="R80" s="105"/>
      <c r="S80" s="105"/>
      <c r="T80" s="105"/>
      <c r="U80" s="105">
        <v>2</v>
      </c>
      <c r="V80" s="105"/>
      <c r="W80" s="105"/>
      <c r="X80" s="105"/>
      <c r="Y80" s="105"/>
      <c r="Z80" s="105"/>
      <c r="AA80" s="105">
        <f t="shared" si="2"/>
        <v>73</v>
      </c>
      <c r="AB80" s="105"/>
    </row>
    <row r="81" spans="1:28" x14ac:dyDescent="0.15">
      <c r="A81" s="105" t="s">
        <v>40</v>
      </c>
      <c r="B81" s="8" t="s">
        <v>114</v>
      </c>
      <c r="C81" s="105">
        <v>10</v>
      </c>
      <c r="D81" s="105">
        <v>5</v>
      </c>
      <c r="E81" s="105"/>
      <c r="F81" s="105"/>
      <c r="G81" s="105"/>
      <c r="H81" s="106">
        <v>20</v>
      </c>
      <c r="I81" s="111">
        <v>30</v>
      </c>
      <c r="J81" s="111"/>
      <c r="K81" s="112"/>
      <c r="L81" s="112"/>
      <c r="M81" s="112"/>
      <c r="N81" s="113"/>
      <c r="O81" s="113"/>
      <c r="P81" s="105">
        <v>6</v>
      </c>
      <c r="Q81" s="105"/>
      <c r="R81" s="105"/>
      <c r="S81" s="105"/>
      <c r="T81" s="105"/>
      <c r="U81" s="105">
        <v>2</v>
      </c>
      <c r="V81" s="105"/>
      <c r="W81" s="105"/>
      <c r="X81" s="105"/>
      <c r="Y81" s="105"/>
      <c r="Z81" s="105"/>
      <c r="AA81" s="105">
        <f t="shared" si="2"/>
        <v>73</v>
      </c>
      <c r="AB81" s="105"/>
    </row>
    <row r="82" spans="1:28" x14ac:dyDescent="0.15">
      <c r="A82" s="105" t="s">
        <v>40</v>
      </c>
      <c r="B82" s="8" t="s">
        <v>115</v>
      </c>
      <c r="C82" s="105">
        <v>10</v>
      </c>
      <c r="D82" s="105">
        <v>5</v>
      </c>
      <c r="E82" s="105"/>
      <c r="F82" s="105"/>
      <c r="G82" s="105"/>
      <c r="H82" s="106">
        <v>20</v>
      </c>
      <c r="I82" s="111">
        <v>30</v>
      </c>
      <c r="J82" s="111"/>
      <c r="K82" s="112"/>
      <c r="L82" s="112"/>
      <c r="M82" s="112"/>
      <c r="N82" s="113"/>
      <c r="O82" s="113"/>
      <c r="P82" s="105">
        <v>6</v>
      </c>
      <c r="Q82" s="105"/>
      <c r="R82" s="105"/>
      <c r="S82" s="105"/>
      <c r="T82" s="105"/>
      <c r="U82" s="105">
        <v>2</v>
      </c>
      <c r="V82" s="105"/>
      <c r="W82" s="105"/>
      <c r="X82" s="105"/>
      <c r="Y82" s="105"/>
      <c r="Z82" s="105"/>
      <c r="AA82" s="105">
        <f t="shared" si="2"/>
        <v>73</v>
      </c>
      <c r="AB82" s="105"/>
    </row>
    <row r="83" spans="1:28" x14ac:dyDescent="0.15">
      <c r="A83" s="105" t="s">
        <v>40</v>
      </c>
      <c r="B83" s="8" t="s">
        <v>116</v>
      </c>
      <c r="C83" s="105">
        <v>10</v>
      </c>
      <c r="D83" s="105">
        <v>5</v>
      </c>
      <c r="E83" s="105"/>
      <c r="F83" s="105"/>
      <c r="G83" s="105"/>
      <c r="H83" s="106">
        <v>20</v>
      </c>
      <c r="I83" s="111">
        <v>30</v>
      </c>
      <c r="J83" s="111"/>
      <c r="K83" s="112"/>
      <c r="L83" s="112"/>
      <c r="M83" s="112"/>
      <c r="N83" s="113"/>
      <c r="O83" s="113"/>
      <c r="P83" s="105">
        <v>6</v>
      </c>
      <c r="Q83" s="105"/>
      <c r="R83" s="105"/>
      <c r="S83" s="105"/>
      <c r="T83" s="105"/>
      <c r="U83" s="105">
        <v>2</v>
      </c>
      <c r="V83" s="105"/>
      <c r="W83" s="105"/>
      <c r="X83" s="105"/>
      <c r="Y83" s="105"/>
      <c r="Z83" s="105"/>
      <c r="AA83" s="105">
        <f t="shared" si="2"/>
        <v>73</v>
      </c>
      <c r="AB83" s="105"/>
    </row>
    <row r="84" spans="1:28" x14ac:dyDescent="0.15">
      <c r="A84" s="105" t="s">
        <v>40</v>
      </c>
      <c r="B84" s="8" t="s">
        <v>117</v>
      </c>
      <c r="C84" s="105">
        <v>10</v>
      </c>
      <c r="D84" s="105">
        <v>5</v>
      </c>
      <c r="E84" s="105"/>
      <c r="F84" s="105"/>
      <c r="G84" s="105"/>
      <c r="H84" s="106">
        <v>20</v>
      </c>
      <c r="I84" s="111">
        <v>30</v>
      </c>
      <c r="J84" s="111"/>
      <c r="K84" s="112"/>
      <c r="L84" s="112"/>
      <c r="M84" s="112"/>
      <c r="N84" s="113"/>
      <c r="O84" s="113"/>
      <c r="P84" s="105">
        <v>6</v>
      </c>
      <c r="Q84" s="105"/>
      <c r="R84" s="105"/>
      <c r="S84" s="105"/>
      <c r="T84" s="105"/>
      <c r="U84" s="105">
        <v>2</v>
      </c>
      <c r="V84" s="105"/>
      <c r="W84" s="105"/>
      <c r="X84" s="105"/>
      <c r="Y84" s="105"/>
      <c r="Z84" s="105"/>
      <c r="AA84" s="105">
        <f t="shared" si="2"/>
        <v>73</v>
      </c>
      <c r="AB84" s="105"/>
    </row>
  </sheetData>
  <autoFilter ref="A1:AB84" xr:uid="{00000000-0009-0000-0000-000000000000}"/>
  <mergeCells count="46">
    <mergeCell ref="A1:AB1"/>
    <mergeCell ref="C2:G2"/>
    <mergeCell ref="H2:O2"/>
    <mergeCell ref="P2:S2"/>
    <mergeCell ref="U2:Z2"/>
    <mergeCell ref="AC14:AF14"/>
    <mergeCell ref="AG14:AJ14"/>
    <mergeCell ref="AK14:AL14"/>
    <mergeCell ref="AS14:AV14"/>
    <mergeCell ref="AW14:AZ14"/>
    <mergeCell ref="BA14:BB14"/>
    <mergeCell ref="BI14:BL14"/>
    <mergeCell ref="BM14:BP14"/>
    <mergeCell ref="BQ14:BR14"/>
    <mergeCell ref="BY14:CB14"/>
    <mergeCell ref="CC14:CF14"/>
    <mergeCell ref="CG14:CH14"/>
    <mergeCell ref="CO14:CR14"/>
    <mergeCell ref="CS14:CV14"/>
    <mergeCell ref="CW14:CX14"/>
    <mergeCell ref="DE14:DH14"/>
    <mergeCell ref="DI14:DL14"/>
    <mergeCell ref="DM14:DN14"/>
    <mergeCell ref="DU14:DX14"/>
    <mergeCell ref="DY14:EB14"/>
    <mergeCell ref="EC14:ED14"/>
    <mergeCell ref="EK14:EN14"/>
    <mergeCell ref="EO14:ER14"/>
    <mergeCell ref="ES14:ET14"/>
    <mergeCell ref="FA14:FD14"/>
    <mergeCell ref="HE14:HF14"/>
    <mergeCell ref="HM14:HP14"/>
    <mergeCell ref="A2:A3"/>
    <mergeCell ref="B2:B3"/>
    <mergeCell ref="AA2:AA3"/>
    <mergeCell ref="AB2:AB3"/>
    <mergeCell ref="GG14:GJ14"/>
    <mergeCell ref="GK14:GN14"/>
    <mergeCell ref="GO14:GP14"/>
    <mergeCell ref="GW14:GZ14"/>
    <mergeCell ref="HA14:HD14"/>
    <mergeCell ref="FE14:FH14"/>
    <mergeCell ref="FI14:FJ14"/>
    <mergeCell ref="FQ14:FT14"/>
    <mergeCell ref="FU14:FX14"/>
    <mergeCell ref="FY14:FZ14"/>
  </mergeCells>
  <phoneticPr fontId="1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P185"/>
  <sheetViews>
    <sheetView workbookViewId="0">
      <selection activeCell="B10" sqref="B10"/>
    </sheetView>
  </sheetViews>
  <sheetFormatPr defaultColWidth="9" defaultRowHeight="13.5" x14ac:dyDescent="0.15"/>
  <cols>
    <col min="1" max="1" width="24.625" customWidth="1"/>
    <col min="9" max="10" width="9.5"/>
    <col min="12" max="13" width="9.5"/>
    <col min="27" max="27" width="9.5"/>
  </cols>
  <sheetData>
    <row r="1" spans="1:224" s="1" customFormat="1" ht="18.75" x14ac:dyDescent="0.1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</row>
    <row r="2" spans="1:224" s="1" customFormat="1" ht="14.25" x14ac:dyDescent="0.15">
      <c r="A2" s="144" t="s">
        <v>1</v>
      </c>
      <c r="B2" s="144" t="s">
        <v>2</v>
      </c>
      <c r="C2" s="144" t="s">
        <v>3</v>
      </c>
      <c r="D2" s="144"/>
      <c r="E2" s="144"/>
      <c r="F2" s="144"/>
      <c r="G2" s="144"/>
      <c r="H2" s="147" t="s">
        <v>4</v>
      </c>
      <c r="I2" s="148"/>
      <c r="J2" s="148"/>
      <c r="K2" s="148"/>
      <c r="L2" s="148"/>
      <c r="M2" s="148"/>
      <c r="N2" s="148"/>
      <c r="O2" s="149"/>
      <c r="P2" s="144" t="s">
        <v>5</v>
      </c>
      <c r="Q2" s="144"/>
      <c r="R2" s="144"/>
      <c r="S2" s="144"/>
      <c r="T2" s="102" t="s">
        <v>6</v>
      </c>
      <c r="U2" s="147" t="s">
        <v>7</v>
      </c>
      <c r="V2" s="148"/>
      <c r="W2" s="148"/>
      <c r="X2" s="148"/>
      <c r="Y2" s="148"/>
      <c r="Z2" s="149"/>
      <c r="AA2" s="145" t="s">
        <v>8</v>
      </c>
      <c r="AB2" s="145" t="s">
        <v>9</v>
      </c>
    </row>
    <row r="3" spans="1:224" s="1" customFormat="1" ht="28.5" x14ac:dyDescent="0.15">
      <c r="A3" s="144"/>
      <c r="B3" s="144"/>
      <c r="C3" s="103" t="s">
        <v>10</v>
      </c>
      <c r="D3" s="103" t="s">
        <v>11</v>
      </c>
      <c r="E3" s="103" t="s">
        <v>12</v>
      </c>
      <c r="F3" s="103" t="s">
        <v>13</v>
      </c>
      <c r="G3" s="103" t="s">
        <v>14</v>
      </c>
      <c r="H3" s="104" t="s">
        <v>11</v>
      </c>
      <c r="I3" s="107" t="s">
        <v>15</v>
      </c>
      <c r="J3" s="108" t="s">
        <v>16</v>
      </c>
      <c r="K3" s="109" t="s">
        <v>17</v>
      </c>
      <c r="L3" s="109" t="s">
        <v>18</v>
      </c>
      <c r="M3" s="109" t="s">
        <v>19</v>
      </c>
      <c r="N3" s="110" t="s">
        <v>20</v>
      </c>
      <c r="O3" s="110" t="s">
        <v>21</v>
      </c>
      <c r="P3" s="103" t="s">
        <v>22</v>
      </c>
      <c r="Q3" s="103" t="s">
        <v>23</v>
      </c>
      <c r="R3" s="103" t="s">
        <v>24</v>
      </c>
      <c r="S3" s="103" t="s">
        <v>25</v>
      </c>
      <c r="T3" s="103" t="s">
        <v>26</v>
      </c>
      <c r="U3" s="103" t="s">
        <v>27</v>
      </c>
      <c r="V3" s="103" t="s">
        <v>28</v>
      </c>
      <c r="W3" s="103" t="s">
        <v>29</v>
      </c>
      <c r="X3" s="103" t="s">
        <v>30</v>
      </c>
      <c r="Y3" s="103" t="s">
        <v>31</v>
      </c>
      <c r="Z3" s="103" t="s">
        <v>32</v>
      </c>
      <c r="AA3" s="145"/>
      <c r="AB3" s="145"/>
    </row>
    <row r="4" spans="1:224" s="116" customFormat="1" ht="13.5" customHeight="1" x14ac:dyDescent="0.15">
      <c r="A4" s="118" t="s">
        <v>118</v>
      </c>
      <c r="B4" s="27" t="s">
        <v>119</v>
      </c>
      <c r="C4" s="105">
        <v>10</v>
      </c>
      <c r="D4" s="105">
        <v>5</v>
      </c>
      <c r="E4" s="105">
        <v>5.8</v>
      </c>
      <c r="F4" s="105">
        <v>2.15</v>
      </c>
      <c r="G4" s="105"/>
      <c r="H4" s="106">
        <v>20</v>
      </c>
      <c r="I4" s="111">
        <v>30</v>
      </c>
      <c r="J4" s="111">
        <v>0.4</v>
      </c>
      <c r="K4" s="112"/>
      <c r="L4" s="112">
        <v>9.1999999999999993</v>
      </c>
      <c r="M4" s="112">
        <v>17.5</v>
      </c>
      <c r="N4" s="113"/>
      <c r="O4" s="113"/>
      <c r="P4" s="105">
        <v>6</v>
      </c>
      <c r="Q4" s="105"/>
      <c r="R4" s="105"/>
      <c r="S4" s="105"/>
      <c r="T4" s="105">
        <v>0.1</v>
      </c>
      <c r="U4" s="105">
        <v>2</v>
      </c>
      <c r="V4" s="105">
        <v>4</v>
      </c>
      <c r="W4" s="105"/>
      <c r="X4" s="105"/>
      <c r="Y4" s="105"/>
      <c r="Z4" s="105"/>
      <c r="AA4" s="105">
        <f>SUM(C4:Z4)</f>
        <v>112.15</v>
      </c>
      <c r="AB4" s="105"/>
    </row>
    <row r="5" spans="1:224" s="116" customFormat="1" ht="13.5" customHeight="1" x14ac:dyDescent="0.15">
      <c r="A5" s="118" t="s">
        <v>120</v>
      </c>
      <c r="B5" s="9" t="s">
        <v>121</v>
      </c>
      <c r="C5" s="119">
        <v>10</v>
      </c>
      <c r="D5" s="119">
        <v>5</v>
      </c>
      <c r="E5" s="119">
        <v>5.4</v>
      </c>
      <c r="F5" s="119">
        <v>3.3</v>
      </c>
      <c r="G5" s="119"/>
      <c r="H5" s="120">
        <v>20</v>
      </c>
      <c r="I5" s="119">
        <v>30</v>
      </c>
      <c r="J5" s="119">
        <v>1</v>
      </c>
      <c r="K5" s="125"/>
      <c r="L5" s="125"/>
      <c r="M5" s="125">
        <v>15</v>
      </c>
      <c r="N5" s="125"/>
      <c r="O5" s="125"/>
      <c r="P5" s="119">
        <v>6</v>
      </c>
      <c r="Q5" s="119">
        <v>0.5</v>
      </c>
      <c r="R5" s="119"/>
      <c r="S5" s="119"/>
      <c r="T5" s="119">
        <v>0.5</v>
      </c>
      <c r="U5" s="119">
        <v>2</v>
      </c>
      <c r="V5" s="119">
        <v>4</v>
      </c>
      <c r="W5" s="119"/>
      <c r="X5" s="119"/>
      <c r="Y5" s="119">
        <v>1</v>
      </c>
      <c r="Z5" s="119"/>
      <c r="AA5" s="119">
        <v>103.7</v>
      </c>
      <c r="AB5" s="126"/>
    </row>
    <row r="6" spans="1:224" s="116" customFormat="1" ht="13.5" customHeight="1" x14ac:dyDescent="0.15">
      <c r="A6" s="118" t="s">
        <v>122</v>
      </c>
      <c r="B6" s="27" t="s">
        <v>123</v>
      </c>
      <c r="C6" s="105">
        <v>10</v>
      </c>
      <c r="D6" s="105">
        <v>5</v>
      </c>
      <c r="E6" s="105">
        <v>1</v>
      </c>
      <c r="F6" s="105">
        <v>1.3</v>
      </c>
      <c r="G6" s="105"/>
      <c r="H6" s="106">
        <v>20</v>
      </c>
      <c r="I6" s="111">
        <v>30</v>
      </c>
      <c r="J6" s="111"/>
      <c r="K6" s="112"/>
      <c r="L6" s="112">
        <v>8</v>
      </c>
      <c r="M6" s="112">
        <v>15</v>
      </c>
      <c r="N6" s="113"/>
      <c r="O6" s="113"/>
      <c r="P6" s="105">
        <v>6</v>
      </c>
      <c r="Q6" s="105"/>
      <c r="R6" s="105"/>
      <c r="S6" s="105"/>
      <c r="T6" s="105">
        <v>0.15</v>
      </c>
      <c r="U6" s="105">
        <v>2</v>
      </c>
      <c r="V6" s="105">
        <v>3.1</v>
      </c>
      <c r="W6" s="105"/>
      <c r="X6" s="105"/>
      <c r="Y6" s="105"/>
      <c r="Z6" s="105"/>
      <c r="AA6" s="105">
        <v>101.55</v>
      </c>
      <c r="AB6" s="105"/>
    </row>
    <row r="7" spans="1:224" s="116" customFormat="1" ht="13.5" customHeight="1" x14ac:dyDescent="0.15">
      <c r="A7" s="118" t="s">
        <v>124</v>
      </c>
      <c r="B7" s="142" t="s">
        <v>671</v>
      </c>
      <c r="C7" s="105">
        <v>10</v>
      </c>
      <c r="D7" s="105">
        <v>5</v>
      </c>
      <c r="E7" s="105">
        <v>2</v>
      </c>
      <c r="F7" s="105">
        <v>1.4</v>
      </c>
      <c r="G7" s="105"/>
      <c r="H7" s="106">
        <v>20</v>
      </c>
      <c r="I7" s="111">
        <v>30</v>
      </c>
      <c r="J7" s="111"/>
      <c r="K7" s="112"/>
      <c r="L7" s="112"/>
      <c r="M7" s="112">
        <v>15</v>
      </c>
      <c r="N7" s="113"/>
      <c r="O7" s="113"/>
      <c r="P7" s="105">
        <v>6</v>
      </c>
      <c r="Q7" s="105">
        <v>3.6</v>
      </c>
      <c r="R7" s="105"/>
      <c r="S7" s="105"/>
      <c r="T7" s="105">
        <v>0.6</v>
      </c>
      <c r="U7" s="105">
        <v>2</v>
      </c>
      <c r="V7" s="105">
        <v>4</v>
      </c>
      <c r="W7" s="105"/>
      <c r="X7" s="105"/>
      <c r="Y7" s="105">
        <v>1</v>
      </c>
      <c r="Z7" s="105"/>
      <c r="AA7" s="105">
        <v>100.6</v>
      </c>
      <c r="AB7" s="105"/>
    </row>
    <row r="8" spans="1:224" s="116" customFormat="1" ht="12" customHeight="1" x14ac:dyDescent="0.15">
      <c r="A8" s="118" t="s">
        <v>125</v>
      </c>
      <c r="B8" s="41" t="s">
        <v>126</v>
      </c>
      <c r="C8" s="105">
        <v>10</v>
      </c>
      <c r="D8" s="105">
        <v>5</v>
      </c>
      <c r="E8" s="105">
        <v>3.5</v>
      </c>
      <c r="F8" s="105">
        <v>0.15</v>
      </c>
      <c r="G8" s="105">
        <v>0</v>
      </c>
      <c r="H8" s="106">
        <v>20</v>
      </c>
      <c r="I8" s="111">
        <v>30</v>
      </c>
      <c r="J8" s="111">
        <v>1</v>
      </c>
      <c r="K8" s="112">
        <v>2.25</v>
      </c>
      <c r="L8" s="112">
        <v>13</v>
      </c>
      <c r="M8" s="112">
        <v>0</v>
      </c>
      <c r="N8" s="113">
        <v>0</v>
      </c>
      <c r="O8" s="113">
        <v>0</v>
      </c>
      <c r="P8" s="105">
        <v>6</v>
      </c>
      <c r="Q8" s="105">
        <v>1</v>
      </c>
      <c r="R8" s="105">
        <v>1</v>
      </c>
      <c r="S8" s="105">
        <v>0</v>
      </c>
      <c r="T8" s="105">
        <v>0.1</v>
      </c>
      <c r="U8" s="105">
        <v>2</v>
      </c>
      <c r="V8" s="105">
        <v>3.9</v>
      </c>
      <c r="W8" s="105">
        <v>0</v>
      </c>
      <c r="X8" s="105">
        <v>0</v>
      </c>
      <c r="Y8" s="105">
        <v>1</v>
      </c>
      <c r="Z8" s="105">
        <v>0</v>
      </c>
      <c r="AA8" s="105">
        <v>99.9</v>
      </c>
      <c r="AB8" s="105"/>
    </row>
    <row r="9" spans="1:224" s="116" customFormat="1" ht="13.5" customHeight="1" x14ac:dyDescent="0.15">
      <c r="A9" s="118" t="s">
        <v>118</v>
      </c>
      <c r="B9" s="9" t="s">
        <v>127</v>
      </c>
      <c r="C9" s="119">
        <v>10</v>
      </c>
      <c r="D9" s="119">
        <v>5</v>
      </c>
      <c r="E9" s="119"/>
      <c r="F9" s="119"/>
      <c r="G9" s="119"/>
      <c r="H9" s="120">
        <v>20</v>
      </c>
      <c r="I9" s="119">
        <v>30</v>
      </c>
      <c r="J9" s="119"/>
      <c r="K9" s="125"/>
      <c r="L9" s="125">
        <v>4</v>
      </c>
      <c r="M9" s="125">
        <v>16.5</v>
      </c>
      <c r="N9" s="125">
        <v>2</v>
      </c>
      <c r="O9" s="125"/>
      <c r="P9" s="119">
        <v>6</v>
      </c>
      <c r="Q9" s="119"/>
      <c r="R9" s="119"/>
      <c r="S9" s="119"/>
      <c r="T9" s="119"/>
      <c r="U9" s="119">
        <v>2</v>
      </c>
      <c r="V9" s="119">
        <v>4</v>
      </c>
      <c r="W9" s="119"/>
      <c r="X9" s="119"/>
      <c r="Y9" s="119"/>
      <c r="Z9" s="119"/>
      <c r="AA9" s="119">
        <f>SUM(C9:Z9)</f>
        <v>99.5</v>
      </c>
      <c r="AB9" s="126"/>
    </row>
    <row r="10" spans="1:224" s="116" customFormat="1" ht="13.5" customHeight="1" x14ac:dyDescent="0.15">
      <c r="A10" s="118" t="s">
        <v>120</v>
      </c>
      <c r="B10" s="122" t="s">
        <v>128</v>
      </c>
      <c r="C10" s="105">
        <v>10</v>
      </c>
      <c r="D10" s="105">
        <v>5</v>
      </c>
      <c r="E10" s="105">
        <v>5.4</v>
      </c>
      <c r="F10" s="105">
        <v>0.5</v>
      </c>
      <c r="G10" s="105"/>
      <c r="H10" s="106">
        <v>20</v>
      </c>
      <c r="I10" s="111">
        <v>30</v>
      </c>
      <c r="J10" s="111"/>
      <c r="K10" s="112"/>
      <c r="L10" s="112"/>
      <c r="M10" s="112">
        <v>15</v>
      </c>
      <c r="N10" s="113"/>
      <c r="O10" s="113"/>
      <c r="P10" s="105">
        <v>6</v>
      </c>
      <c r="Q10" s="105"/>
      <c r="R10" s="105"/>
      <c r="S10" s="105"/>
      <c r="T10" s="105">
        <v>0.15</v>
      </c>
      <c r="U10" s="105">
        <v>2</v>
      </c>
      <c r="V10" s="105"/>
      <c r="W10" s="105"/>
      <c r="X10" s="105"/>
      <c r="Y10" s="105">
        <v>1</v>
      </c>
      <c r="Z10" s="105"/>
      <c r="AA10" s="105">
        <v>95.05</v>
      </c>
      <c r="AB10" s="105"/>
    </row>
    <row r="11" spans="1:224" s="116" customFormat="1" ht="14.25" x14ac:dyDescent="0.15">
      <c r="A11" s="118" t="s">
        <v>124</v>
      </c>
      <c r="B11" s="121" t="s">
        <v>129</v>
      </c>
      <c r="C11" s="105">
        <v>10</v>
      </c>
      <c r="D11" s="105">
        <v>5</v>
      </c>
      <c r="E11" s="105">
        <v>7.4</v>
      </c>
      <c r="F11" s="105">
        <v>0.9</v>
      </c>
      <c r="G11" s="105"/>
      <c r="H11" s="106">
        <v>20</v>
      </c>
      <c r="I11" s="111">
        <v>30</v>
      </c>
      <c r="J11" s="111">
        <v>1</v>
      </c>
      <c r="K11" s="112"/>
      <c r="L11" s="112">
        <v>6</v>
      </c>
      <c r="M11" s="112"/>
      <c r="N11" s="113"/>
      <c r="O11" s="113"/>
      <c r="P11" s="105">
        <v>6</v>
      </c>
      <c r="Q11" s="105"/>
      <c r="R11" s="105"/>
      <c r="S11" s="105"/>
      <c r="T11" s="105">
        <v>0.55000000000000004</v>
      </c>
      <c r="U11" s="105">
        <v>2</v>
      </c>
      <c r="V11" s="105">
        <v>4</v>
      </c>
      <c r="W11" s="105"/>
      <c r="X11" s="105"/>
      <c r="Y11" s="105">
        <v>1</v>
      </c>
      <c r="Z11" s="105"/>
      <c r="AA11" s="105">
        <v>94.85</v>
      </c>
      <c r="AB11" s="105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Y11" s="127"/>
      <c r="BZ11" s="127"/>
      <c r="CA11" s="127"/>
      <c r="CB11" s="127"/>
      <c r="CC11" s="127"/>
      <c r="CD11" s="127"/>
      <c r="CE11" s="127"/>
      <c r="CF11" s="127"/>
      <c r="CG11" s="127"/>
      <c r="CH11" s="127"/>
      <c r="CI11" s="127"/>
      <c r="CJ11" s="127"/>
      <c r="CK11" s="127"/>
      <c r="CL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E11" s="127"/>
      <c r="DF11" s="127"/>
      <c r="DG11" s="127"/>
      <c r="DH11" s="127"/>
      <c r="DI11" s="127"/>
      <c r="DJ11" s="127"/>
      <c r="DK11" s="127"/>
      <c r="DL11" s="127"/>
      <c r="DM11" s="127"/>
      <c r="DN11" s="127"/>
      <c r="DO11" s="127"/>
      <c r="DP11" s="127"/>
      <c r="DQ11" s="127"/>
      <c r="DR11" s="127"/>
      <c r="DU11" s="127"/>
      <c r="DV11" s="127"/>
      <c r="DW11" s="127"/>
      <c r="DX11" s="127"/>
      <c r="DY11" s="127"/>
      <c r="DZ11" s="127"/>
      <c r="EA11" s="127"/>
      <c r="EB11" s="127"/>
      <c r="EC11" s="127"/>
      <c r="ED11" s="127"/>
      <c r="EE11" s="127"/>
      <c r="EF11" s="127"/>
      <c r="EG11" s="127"/>
      <c r="EH11" s="127"/>
      <c r="EK11" s="127"/>
      <c r="EL11" s="127"/>
      <c r="EM11" s="127"/>
      <c r="EN11" s="127"/>
      <c r="EO11" s="127"/>
      <c r="EP11" s="127"/>
      <c r="EQ11" s="127"/>
      <c r="ER11" s="127"/>
      <c r="ES11" s="127"/>
      <c r="ET11" s="127"/>
      <c r="EU11" s="127"/>
      <c r="EV11" s="127"/>
      <c r="EW11" s="127"/>
      <c r="EX11" s="127"/>
      <c r="FA11" s="127"/>
      <c r="FB11" s="127"/>
      <c r="FC11" s="127"/>
      <c r="FD11" s="127"/>
      <c r="FE11" s="127"/>
      <c r="FF11" s="127"/>
      <c r="FG11" s="127"/>
      <c r="FH11" s="127"/>
      <c r="FI11" s="127"/>
      <c r="FJ11" s="127"/>
      <c r="FK11" s="127"/>
      <c r="FL11" s="127"/>
      <c r="FM11" s="127"/>
      <c r="FN11" s="127"/>
      <c r="FQ11" s="127"/>
      <c r="FR11" s="127"/>
      <c r="FS11" s="127"/>
      <c r="FT11" s="127"/>
      <c r="FU11" s="127"/>
      <c r="FV11" s="127"/>
      <c r="FW11" s="127"/>
      <c r="FX11" s="127"/>
      <c r="FY11" s="127"/>
      <c r="FZ11" s="127"/>
      <c r="GA11" s="127"/>
      <c r="GB11" s="127"/>
      <c r="GC11" s="127"/>
      <c r="GD11" s="127"/>
      <c r="GG11" s="127"/>
      <c r="GH11" s="127"/>
      <c r="GI11" s="127"/>
      <c r="GJ11" s="127"/>
      <c r="GK11" s="127"/>
      <c r="GL11" s="127"/>
      <c r="GM11" s="127"/>
      <c r="GN11" s="127"/>
      <c r="GO11" s="127"/>
      <c r="GP11" s="127"/>
      <c r="GQ11" s="127"/>
      <c r="GR11" s="127"/>
      <c r="GS11" s="127"/>
      <c r="GT11" s="127"/>
      <c r="GW11" s="127"/>
      <c r="GX11" s="127"/>
      <c r="GY11" s="127"/>
      <c r="GZ11" s="127"/>
      <c r="HA11" s="127"/>
      <c r="HB11" s="127"/>
      <c r="HC11" s="127"/>
      <c r="HD11" s="127"/>
      <c r="HE11" s="127"/>
      <c r="HF11" s="127"/>
      <c r="HG11" s="127"/>
      <c r="HH11" s="127"/>
      <c r="HI11" s="127"/>
      <c r="HJ11" s="127"/>
      <c r="HM11" s="127"/>
      <c r="HN11" s="127"/>
      <c r="HO11" s="127"/>
      <c r="HP11" s="127"/>
    </row>
    <row r="12" spans="1:224" s="116" customFormat="1" ht="13.5" customHeight="1" x14ac:dyDescent="0.15">
      <c r="A12" s="118" t="s">
        <v>118</v>
      </c>
      <c r="B12" s="121" t="s">
        <v>130</v>
      </c>
      <c r="C12" s="105">
        <v>10</v>
      </c>
      <c r="D12" s="105">
        <v>5</v>
      </c>
      <c r="E12" s="105">
        <v>5.4</v>
      </c>
      <c r="F12" s="105">
        <v>0.5</v>
      </c>
      <c r="G12" s="105">
        <v>0</v>
      </c>
      <c r="H12" s="106">
        <v>20</v>
      </c>
      <c r="I12" s="111">
        <v>30</v>
      </c>
      <c r="J12" s="111"/>
      <c r="K12" s="112">
        <v>3</v>
      </c>
      <c r="L12" s="112">
        <v>8.5</v>
      </c>
      <c r="M12" s="112">
        <v>0</v>
      </c>
      <c r="N12" s="113">
        <v>0</v>
      </c>
      <c r="O12" s="113">
        <v>0</v>
      </c>
      <c r="P12" s="105">
        <v>6</v>
      </c>
      <c r="Q12" s="105">
        <v>0</v>
      </c>
      <c r="R12" s="105">
        <v>0</v>
      </c>
      <c r="S12" s="105">
        <v>0</v>
      </c>
      <c r="T12" s="105">
        <v>0</v>
      </c>
      <c r="U12" s="105">
        <v>2</v>
      </c>
      <c r="V12" s="105">
        <v>0</v>
      </c>
      <c r="W12" s="105">
        <v>0</v>
      </c>
      <c r="X12" s="105">
        <v>0</v>
      </c>
      <c r="Y12" s="105">
        <v>1</v>
      </c>
      <c r="Z12" s="105">
        <v>0</v>
      </c>
      <c r="AA12" s="105">
        <f>SUM(C12:Z12)</f>
        <v>91.4</v>
      </c>
      <c r="AB12" s="105"/>
    </row>
    <row r="13" spans="1:224" s="116" customFormat="1" ht="13.5" customHeight="1" x14ac:dyDescent="0.15">
      <c r="A13" s="118" t="s">
        <v>125</v>
      </c>
      <c r="B13" s="37" t="s">
        <v>131</v>
      </c>
      <c r="C13" s="105">
        <v>10</v>
      </c>
      <c r="D13" s="105">
        <v>5</v>
      </c>
      <c r="E13" s="105">
        <v>3.5</v>
      </c>
      <c r="F13" s="105">
        <v>3.5</v>
      </c>
      <c r="G13" s="105">
        <v>0</v>
      </c>
      <c r="H13" s="106">
        <v>20</v>
      </c>
      <c r="I13" s="111">
        <v>30</v>
      </c>
      <c r="J13" s="111">
        <v>0</v>
      </c>
      <c r="K13" s="112">
        <v>0</v>
      </c>
      <c r="L13" s="112">
        <v>6.5</v>
      </c>
      <c r="M13" s="112">
        <v>2</v>
      </c>
      <c r="N13" s="113">
        <v>0</v>
      </c>
      <c r="O13" s="113">
        <v>0</v>
      </c>
      <c r="P13" s="105">
        <v>6</v>
      </c>
      <c r="Q13" s="105">
        <v>0</v>
      </c>
      <c r="R13" s="105">
        <v>0</v>
      </c>
      <c r="S13" s="105">
        <v>0</v>
      </c>
      <c r="T13" s="105">
        <v>0.3</v>
      </c>
      <c r="U13" s="105">
        <v>2</v>
      </c>
      <c r="V13" s="105">
        <v>4</v>
      </c>
      <c r="W13" s="105">
        <v>0</v>
      </c>
      <c r="X13" s="105">
        <v>0</v>
      </c>
      <c r="Y13" s="105">
        <v>1</v>
      </c>
      <c r="Z13" s="105">
        <v>0</v>
      </c>
      <c r="AA13" s="105">
        <v>91.1</v>
      </c>
      <c r="AB13" s="105"/>
    </row>
    <row r="14" spans="1:224" s="116" customFormat="1" ht="13.5" customHeight="1" x14ac:dyDescent="0.15">
      <c r="A14" s="118" t="s">
        <v>120</v>
      </c>
      <c r="B14" s="122" t="s">
        <v>132</v>
      </c>
      <c r="C14" s="105">
        <v>10</v>
      </c>
      <c r="D14" s="105">
        <v>5</v>
      </c>
      <c r="E14" s="105">
        <v>6.4</v>
      </c>
      <c r="F14" s="105">
        <v>4</v>
      </c>
      <c r="G14" s="105"/>
      <c r="H14" s="106">
        <v>20</v>
      </c>
      <c r="I14" s="111">
        <v>30</v>
      </c>
      <c r="J14" s="111">
        <v>1</v>
      </c>
      <c r="K14" s="112"/>
      <c r="L14" s="112">
        <v>1</v>
      </c>
      <c r="M14" s="112"/>
      <c r="N14" s="113"/>
      <c r="O14" s="113"/>
      <c r="P14" s="105">
        <v>6</v>
      </c>
      <c r="Q14" s="105"/>
      <c r="R14" s="105"/>
      <c r="S14" s="105"/>
      <c r="T14" s="105">
        <v>0.45</v>
      </c>
      <c r="U14" s="105">
        <v>2</v>
      </c>
      <c r="V14" s="105">
        <v>2.9</v>
      </c>
      <c r="W14" s="105"/>
      <c r="X14" s="105">
        <v>0.5</v>
      </c>
      <c r="Y14" s="105"/>
      <c r="Z14" s="105"/>
      <c r="AA14" s="105">
        <v>89.25</v>
      </c>
      <c r="AB14" s="126"/>
    </row>
    <row r="15" spans="1:224" s="116" customFormat="1" ht="13.5" customHeight="1" x14ac:dyDescent="0.15">
      <c r="A15" s="118" t="s">
        <v>133</v>
      </c>
      <c r="B15" s="42" t="s">
        <v>134</v>
      </c>
      <c r="C15" s="105">
        <v>10</v>
      </c>
      <c r="D15" s="105">
        <v>5</v>
      </c>
      <c r="E15" s="105">
        <v>0</v>
      </c>
      <c r="F15" s="105">
        <v>0</v>
      </c>
      <c r="G15" s="105">
        <v>0</v>
      </c>
      <c r="H15" s="106">
        <v>20</v>
      </c>
      <c r="I15" s="111">
        <v>30</v>
      </c>
      <c r="J15" s="111">
        <v>0</v>
      </c>
      <c r="K15" s="112">
        <v>0</v>
      </c>
      <c r="L15" s="112">
        <v>0</v>
      </c>
      <c r="M15" s="125">
        <v>16.25</v>
      </c>
      <c r="N15" s="113">
        <v>0</v>
      </c>
      <c r="O15" s="113">
        <v>0</v>
      </c>
      <c r="P15" s="105">
        <v>6</v>
      </c>
      <c r="Q15" s="105">
        <v>0</v>
      </c>
      <c r="R15" s="105">
        <v>0</v>
      </c>
      <c r="S15" s="105">
        <v>0</v>
      </c>
      <c r="T15" s="105">
        <v>0</v>
      </c>
      <c r="U15" s="105">
        <v>2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f t="shared" ref="AA15:AA20" si="0">SUM(C15:Z15)</f>
        <v>89.25</v>
      </c>
      <c r="AB15" s="126"/>
    </row>
    <row r="16" spans="1:224" s="116" customFormat="1" ht="14.25" x14ac:dyDescent="0.15">
      <c r="A16" s="118" t="s">
        <v>122</v>
      </c>
      <c r="B16" s="37" t="s">
        <v>135</v>
      </c>
      <c r="C16" s="105">
        <v>10</v>
      </c>
      <c r="D16" s="105">
        <v>5</v>
      </c>
      <c r="E16" s="105">
        <v>2</v>
      </c>
      <c r="F16" s="105">
        <v>0.6</v>
      </c>
      <c r="G16" s="105"/>
      <c r="H16" s="106">
        <v>20</v>
      </c>
      <c r="I16" s="111">
        <v>30</v>
      </c>
      <c r="J16" s="111"/>
      <c r="K16" s="112"/>
      <c r="L16" s="112">
        <v>6</v>
      </c>
      <c r="M16" s="112"/>
      <c r="N16" s="113"/>
      <c r="O16" s="113"/>
      <c r="P16" s="105">
        <v>6</v>
      </c>
      <c r="Q16" s="105"/>
      <c r="R16" s="105"/>
      <c r="S16" s="105"/>
      <c r="T16" s="105">
        <v>0.5</v>
      </c>
      <c r="U16" s="105">
        <v>2</v>
      </c>
      <c r="V16" s="105">
        <v>4</v>
      </c>
      <c r="W16" s="105"/>
      <c r="X16" s="105">
        <v>1</v>
      </c>
      <c r="Y16" s="105">
        <v>1</v>
      </c>
      <c r="Z16" s="105"/>
      <c r="AA16" s="105">
        <v>88.1</v>
      </c>
      <c r="AB16" s="105"/>
    </row>
    <row r="17" spans="1:28" s="116" customFormat="1" ht="13.5" customHeight="1" x14ac:dyDescent="0.15">
      <c r="A17" s="118" t="s">
        <v>133</v>
      </c>
      <c r="B17" s="37" t="s">
        <v>136</v>
      </c>
      <c r="C17" s="105">
        <v>10</v>
      </c>
      <c r="D17" s="105">
        <v>5</v>
      </c>
      <c r="E17" s="105">
        <v>0</v>
      </c>
      <c r="F17" s="105">
        <v>0</v>
      </c>
      <c r="G17" s="105">
        <v>0</v>
      </c>
      <c r="H17" s="106">
        <v>20</v>
      </c>
      <c r="I17" s="111">
        <v>30</v>
      </c>
      <c r="J17" s="111">
        <v>0</v>
      </c>
      <c r="K17" s="112">
        <v>0</v>
      </c>
      <c r="L17" s="112">
        <v>0</v>
      </c>
      <c r="M17" s="125">
        <v>15</v>
      </c>
      <c r="N17" s="113">
        <v>0</v>
      </c>
      <c r="O17" s="113">
        <v>0</v>
      </c>
      <c r="P17" s="105">
        <v>6</v>
      </c>
      <c r="Q17" s="105">
        <v>0</v>
      </c>
      <c r="R17" s="105">
        <v>0</v>
      </c>
      <c r="S17" s="105">
        <v>0</v>
      </c>
      <c r="T17" s="105">
        <v>0</v>
      </c>
      <c r="U17" s="105">
        <v>2</v>
      </c>
      <c r="V17" s="105">
        <v>0</v>
      </c>
      <c r="W17" s="105">
        <v>0</v>
      </c>
      <c r="X17" s="105">
        <v>0</v>
      </c>
      <c r="Y17" s="105">
        <v>0</v>
      </c>
      <c r="Z17" s="105">
        <v>0</v>
      </c>
      <c r="AA17" s="105">
        <f t="shared" si="0"/>
        <v>88</v>
      </c>
      <c r="AB17" s="126"/>
    </row>
    <row r="18" spans="1:28" s="116" customFormat="1" ht="14.25" x14ac:dyDescent="0.15">
      <c r="A18" s="118" t="s">
        <v>125</v>
      </c>
      <c r="B18" s="123" t="s">
        <v>137</v>
      </c>
      <c r="C18" s="105">
        <v>10</v>
      </c>
      <c r="D18" s="105">
        <v>5</v>
      </c>
      <c r="E18" s="105">
        <v>3</v>
      </c>
      <c r="F18" s="105">
        <v>0.5</v>
      </c>
      <c r="G18" s="105">
        <v>0</v>
      </c>
      <c r="H18" s="106">
        <v>20</v>
      </c>
      <c r="I18" s="111">
        <v>30</v>
      </c>
      <c r="J18" s="111">
        <v>0</v>
      </c>
      <c r="K18" s="112">
        <v>0</v>
      </c>
      <c r="L18" s="112">
        <v>4.5</v>
      </c>
      <c r="M18" s="112">
        <v>0</v>
      </c>
      <c r="N18" s="113">
        <v>0</v>
      </c>
      <c r="O18" s="113">
        <v>0</v>
      </c>
      <c r="P18" s="105">
        <v>6</v>
      </c>
      <c r="Q18" s="105">
        <v>0</v>
      </c>
      <c r="R18" s="105">
        <v>0</v>
      </c>
      <c r="S18" s="105">
        <v>0</v>
      </c>
      <c r="T18" s="105">
        <v>0.5</v>
      </c>
      <c r="U18" s="105">
        <v>2</v>
      </c>
      <c r="V18" s="105">
        <v>4</v>
      </c>
      <c r="W18" s="105">
        <v>0</v>
      </c>
      <c r="X18" s="105">
        <v>0</v>
      </c>
      <c r="Y18" s="105">
        <v>1</v>
      </c>
      <c r="Z18" s="105">
        <v>0</v>
      </c>
      <c r="AA18" s="105">
        <v>87.5</v>
      </c>
      <c r="AB18" s="105"/>
    </row>
    <row r="19" spans="1:28" s="116" customFormat="1" ht="13.5" customHeight="1" x14ac:dyDescent="0.15">
      <c r="A19" s="118" t="s">
        <v>118</v>
      </c>
      <c r="B19" s="118" t="s">
        <v>138</v>
      </c>
      <c r="C19" s="119">
        <v>10</v>
      </c>
      <c r="D19" s="119">
        <v>5</v>
      </c>
      <c r="E19" s="119"/>
      <c r="F19" s="119">
        <v>0.15</v>
      </c>
      <c r="G19" s="119"/>
      <c r="H19" s="120">
        <v>20</v>
      </c>
      <c r="I19" s="119">
        <v>30</v>
      </c>
      <c r="J19" s="119"/>
      <c r="K19" s="125">
        <v>1</v>
      </c>
      <c r="L19" s="125">
        <v>7.5</v>
      </c>
      <c r="M19" s="125"/>
      <c r="N19" s="125"/>
      <c r="O19" s="125"/>
      <c r="P19" s="119">
        <v>6</v>
      </c>
      <c r="Q19" s="119">
        <v>0.5</v>
      </c>
      <c r="R19" s="119"/>
      <c r="S19" s="119"/>
      <c r="T19" s="119">
        <v>0.1</v>
      </c>
      <c r="U19" s="119">
        <v>2</v>
      </c>
      <c r="V19" s="119">
        <v>4</v>
      </c>
      <c r="W19" s="119"/>
      <c r="X19" s="119"/>
      <c r="Y19" s="119">
        <v>1</v>
      </c>
      <c r="Z19" s="119"/>
      <c r="AA19" s="119">
        <f t="shared" si="0"/>
        <v>87.25</v>
      </c>
      <c r="AB19" s="105"/>
    </row>
    <row r="20" spans="1:28" s="116" customFormat="1" ht="13.5" customHeight="1" x14ac:dyDescent="0.15">
      <c r="A20" s="118" t="s">
        <v>118</v>
      </c>
      <c r="B20" s="118" t="s">
        <v>139</v>
      </c>
      <c r="C20" s="119">
        <v>10</v>
      </c>
      <c r="D20" s="119">
        <v>5</v>
      </c>
      <c r="E20" s="119">
        <v>7</v>
      </c>
      <c r="F20" s="119">
        <v>1.5</v>
      </c>
      <c r="G20" s="119"/>
      <c r="H20" s="120">
        <v>20</v>
      </c>
      <c r="I20" s="119">
        <v>30</v>
      </c>
      <c r="J20" s="119"/>
      <c r="K20" s="125"/>
      <c r="L20" s="125"/>
      <c r="M20" s="125"/>
      <c r="N20" s="125"/>
      <c r="O20" s="125"/>
      <c r="P20" s="119">
        <v>6</v>
      </c>
      <c r="Q20" s="119">
        <v>0.6</v>
      </c>
      <c r="R20" s="119"/>
      <c r="S20" s="119"/>
      <c r="T20" s="119">
        <v>0.3</v>
      </c>
      <c r="U20" s="119">
        <v>2</v>
      </c>
      <c r="V20" s="119">
        <v>4</v>
      </c>
      <c r="W20" s="119"/>
      <c r="X20" s="119"/>
      <c r="Y20" s="119"/>
      <c r="Z20" s="119"/>
      <c r="AA20" s="119">
        <f t="shared" si="0"/>
        <v>86.4</v>
      </c>
      <c r="AB20" s="126"/>
    </row>
    <row r="21" spans="1:28" s="116" customFormat="1" ht="13.5" customHeight="1" x14ac:dyDescent="0.15">
      <c r="A21" s="118" t="s">
        <v>120</v>
      </c>
      <c r="B21" s="122" t="s">
        <v>140</v>
      </c>
      <c r="C21" s="105">
        <v>10</v>
      </c>
      <c r="D21" s="105">
        <v>5</v>
      </c>
      <c r="E21" s="105">
        <v>3</v>
      </c>
      <c r="F21" s="105">
        <v>3.15</v>
      </c>
      <c r="G21" s="105"/>
      <c r="H21" s="106">
        <v>20</v>
      </c>
      <c r="I21" s="111">
        <v>30</v>
      </c>
      <c r="J21" s="111"/>
      <c r="K21" s="112"/>
      <c r="L21" s="112"/>
      <c r="M21" s="112">
        <v>0.5</v>
      </c>
      <c r="N21" s="113">
        <v>2</v>
      </c>
      <c r="O21" s="113"/>
      <c r="P21" s="105">
        <v>6</v>
      </c>
      <c r="Q21" s="105">
        <v>0.5</v>
      </c>
      <c r="R21" s="105"/>
      <c r="S21" s="105"/>
      <c r="T21" s="105">
        <v>0.2</v>
      </c>
      <c r="U21" s="105">
        <v>2</v>
      </c>
      <c r="V21" s="105">
        <v>4</v>
      </c>
      <c r="W21" s="105"/>
      <c r="X21" s="105"/>
      <c r="Y21" s="105"/>
      <c r="Z21" s="105"/>
      <c r="AA21" s="105">
        <v>86.35</v>
      </c>
      <c r="AB21" s="126"/>
    </row>
    <row r="22" spans="1:28" s="116" customFormat="1" ht="13.5" customHeight="1" x14ac:dyDescent="0.15">
      <c r="A22" s="118" t="s">
        <v>120</v>
      </c>
      <c r="B22" s="122" t="s">
        <v>141</v>
      </c>
      <c r="C22" s="105">
        <v>10</v>
      </c>
      <c r="D22" s="105">
        <v>5</v>
      </c>
      <c r="E22" s="105">
        <v>3.4</v>
      </c>
      <c r="F22" s="105">
        <v>2.1</v>
      </c>
      <c r="G22" s="105"/>
      <c r="H22" s="106">
        <v>20</v>
      </c>
      <c r="I22" s="111">
        <v>30</v>
      </c>
      <c r="J22" s="111"/>
      <c r="K22" s="112"/>
      <c r="L22" s="112"/>
      <c r="M22" s="112"/>
      <c r="N22" s="113">
        <v>2</v>
      </c>
      <c r="O22" s="113"/>
      <c r="P22" s="105">
        <v>6</v>
      </c>
      <c r="Q22" s="105"/>
      <c r="R22" s="105"/>
      <c r="S22" s="105"/>
      <c r="T22" s="105">
        <v>0.45</v>
      </c>
      <c r="U22" s="105">
        <v>2</v>
      </c>
      <c r="V22" s="105">
        <v>4</v>
      </c>
      <c r="W22" s="105"/>
      <c r="X22" s="105"/>
      <c r="Y22" s="105">
        <v>1</v>
      </c>
      <c r="Z22" s="105"/>
      <c r="AA22" s="105">
        <v>85.95</v>
      </c>
      <c r="AB22" s="105"/>
    </row>
    <row r="23" spans="1:28" s="116" customFormat="1" ht="13.5" customHeight="1" x14ac:dyDescent="0.15">
      <c r="A23" s="118" t="s">
        <v>124</v>
      </c>
      <c r="B23" s="121" t="s">
        <v>142</v>
      </c>
      <c r="C23" s="105">
        <v>10</v>
      </c>
      <c r="D23" s="105">
        <v>5</v>
      </c>
      <c r="E23" s="105">
        <v>5</v>
      </c>
      <c r="F23" s="105">
        <v>0.6</v>
      </c>
      <c r="G23" s="105"/>
      <c r="H23" s="106">
        <v>20</v>
      </c>
      <c r="I23" s="111">
        <v>30</v>
      </c>
      <c r="J23" s="111"/>
      <c r="K23" s="112"/>
      <c r="L23" s="112"/>
      <c r="M23" s="112"/>
      <c r="N23" s="113"/>
      <c r="O23" s="113"/>
      <c r="P23" s="105">
        <v>6</v>
      </c>
      <c r="Q23" s="105"/>
      <c r="R23" s="105"/>
      <c r="S23" s="105"/>
      <c r="T23" s="105">
        <v>0.75</v>
      </c>
      <c r="U23" s="105">
        <v>2</v>
      </c>
      <c r="V23" s="105">
        <v>4</v>
      </c>
      <c r="W23" s="105"/>
      <c r="X23" s="105"/>
      <c r="Y23" s="105">
        <v>1</v>
      </c>
      <c r="Z23" s="105"/>
      <c r="AA23" s="105">
        <v>84.35</v>
      </c>
      <c r="AB23" s="105"/>
    </row>
    <row r="24" spans="1:28" s="116" customFormat="1" ht="13.5" customHeight="1" x14ac:dyDescent="0.15">
      <c r="A24" s="118" t="s">
        <v>118</v>
      </c>
      <c r="B24" s="118" t="s">
        <v>143</v>
      </c>
      <c r="C24" s="119">
        <v>10</v>
      </c>
      <c r="D24" s="119">
        <v>5</v>
      </c>
      <c r="E24" s="119"/>
      <c r="F24" s="119">
        <v>0.15</v>
      </c>
      <c r="G24" s="119"/>
      <c r="H24" s="120">
        <v>20</v>
      </c>
      <c r="I24" s="119">
        <v>30</v>
      </c>
      <c r="J24" s="119"/>
      <c r="K24" s="125"/>
      <c r="L24" s="125">
        <v>6.58</v>
      </c>
      <c r="M24" s="125"/>
      <c r="N24" s="125"/>
      <c r="O24" s="125"/>
      <c r="P24" s="119">
        <v>6</v>
      </c>
      <c r="Q24" s="119"/>
      <c r="R24" s="119"/>
      <c r="S24" s="119"/>
      <c r="T24" s="119">
        <v>0.5</v>
      </c>
      <c r="U24" s="119">
        <v>2</v>
      </c>
      <c r="V24" s="97">
        <v>3.9</v>
      </c>
      <c r="W24" s="119"/>
      <c r="X24" s="119"/>
      <c r="Y24" s="119"/>
      <c r="Z24" s="119"/>
      <c r="AA24" s="119">
        <f>SUM(C24:Z24)</f>
        <v>84.13</v>
      </c>
      <c r="AB24" s="105"/>
    </row>
    <row r="25" spans="1:28" s="116" customFormat="1" ht="13.5" customHeight="1" x14ac:dyDescent="0.15">
      <c r="A25" s="118" t="s">
        <v>133</v>
      </c>
      <c r="B25" s="41" t="s">
        <v>144</v>
      </c>
      <c r="C25" s="105">
        <v>10</v>
      </c>
      <c r="D25" s="105">
        <v>5</v>
      </c>
      <c r="E25" s="105">
        <v>2</v>
      </c>
      <c r="F25" s="105">
        <v>0</v>
      </c>
      <c r="G25" s="105">
        <v>0</v>
      </c>
      <c r="H25" s="106">
        <v>20</v>
      </c>
      <c r="I25" s="111">
        <v>30</v>
      </c>
      <c r="J25" s="111">
        <v>0</v>
      </c>
      <c r="K25" s="112">
        <v>0</v>
      </c>
      <c r="L25" s="112">
        <v>0</v>
      </c>
      <c r="M25" s="112">
        <v>9</v>
      </c>
      <c r="N25" s="113">
        <v>0</v>
      </c>
      <c r="O25" s="113">
        <v>0</v>
      </c>
      <c r="P25" s="105">
        <v>6</v>
      </c>
      <c r="Q25" s="105">
        <v>0</v>
      </c>
      <c r="R25" s="105">
        <v>0</v>
      </c>
      <c r="S25" s="105">
        <v>0</v>
      </c>
      <c r="T25" s="105">
        <v>0</v>
      </c>
      <c r="U25" s="105">
        <v>2</v>
      </c>
      <c r="V25" s="105">
        <v>0</v>
      </c>
      <c r="W25" s="105">
        <v>0</v>
      </c>
      <c r="X25" s="105">
        <v>0</v>
      </c>
      <c r="Y25" s="105">
        <v>0</v>
      </c>
      <c r="Z25" s="105">
        <v>0</v>
      </c>
      <c r="AA25" s="105">
        <f>SUM(C25:Z25)</f>
        <v>84</v>
      </c>
      <c r="AB25" s="126"/>
    </row>
    <row r="26" spans="1:28" s="1" customFormat="1" ht="13.5" customHeight="1" x14ac:dyDescent="0.15">
      <c r="A26" s="118" t="s">
        <v>118</v>
      </c>
      <c r="B26" s="9" t="s">
        <v>145</v>
      </c>
      <c r="C26" s="119">
        <v>10</v>
      </c>
      <c r="D26" s="119">
        <v>5</v>
      </c>
      <c r="E26" s="119"/>
      <c r="F26" s="119">
        <v>0.65</v>
      </c>
      <c r="G26" s="119"/>
      <c r="H26" s="120">
        <v>20</v>
      </c>
      <c r="I26" s="119">
        <v>30</v>
      </c>
      <c r="J26" s="119">
        <v>1</v>
      </c>
      <c r="K26" s="125">
        <v>0.5</v>
      </c>
      <c r="L26" s="125">
        <v>6</v>
      </c>
      <c r="M26" s="125"/>
      <c r="N26" s="125"/>
      <c r="O26" s="125"/>
      <c r="P26" s="119">
        <v>6</v>
      </c>
      <c r="Q26" s="119"/>
      <c r="R26" s="119"/>
      <c r="S26" s="119"/>
      <c r="T26" s="119"/>
      <c r="U26" s="119">
        <v>2</v>
      </c>
      <c r="V26" s="119">
        <v>2.7</v>
      </c>
      <c r="W26" s="119"/>
      <c r="X26" s="119"/>
      <c r="Y26" s="119"/>
      <c r="Z26" s="119"/>
      <c r="AA26" s="119">
        <f>SUM(C26:Z26)</f>
        <v>83.85</v>
      </c>
      <c r="AB26" s="105"/>
    </row>
    <row r="27" spans="1:28" s="116" customFormat="1" ht="13.5" customHeight="1" x14ac:dyDescent="0.15">
      <c r="A27" s="118" t="s">
        <v>120</v>
      </c>
      <c r="B27" s="122" t="s">
        <v>146</v>
      </c>
      <c r="C27" s="105">
        <v>10</v>
      </c>
      <c r="D27" s="105">
        <v>5</v>
      </c>
      <c r="E27" s="105">
        <v>3</v>
      </c>
      <c r="F27" s="105">
        <v>2.2999999999999998</v>
      </c>
      <c r="G27" s="105"/>
      <c r="H27" s="106">
        <v>20</v>
      </c>
      <c r="I27" s="111">
        <v>30</v>
      </c>
      <c r="J27" s="111"/>
      <c r="K27" s="112"/>
      <c r="L27" s="112"/>
      <c r="M27" s="112"/>
      <c r="N27" s="113"/>
      <c r="O27" s="113"/>
      <c r="P27" s="105">
        <v>6</v>
      </c>
      <c r="Q27" s="105"/>
      <c r="R27" s="105"/>
      <c r="S27" s="105"/>
      <c r="T27" s="105">
        <v>0.45</v>
      </c>
      <c r="U27" s="105">
        <v>2</v>
      </c>
      <c r="V27" s="105">
        <v>4</v>
      </c>
      <c r="W27" s="105"/>
      <c r="X27" s="105"/>
      <c r="Y27" s="105">
        <v>1</v>
      </c>
      <c r="Z27" s="105"/>
      <c r="AA27" s="105">
        <v>83.75</v>
      </c>
      <c r="AB27" s="105"/>
    </row>
    <row r="28" spans="1:28" s="116" customFormat="1" ht="13.5" customHeight="1" x14ac:dyDescent="0.15">
      <c r="A28" s="118" t="s">
        <v>120</v>
      </c>
      <c r="B28" s="122" t="s">
        <v>147</v>
      </c>
      <c r="C28" s="105">
        <v>10</v>
      </c>
      <c r="D28" s="105">
        <v>5</v>
      </c>
      <c r="E28" s="105"/>
      <c r="F28" s="105">
        <v>0.5</v>
      </c>
      <c r="G28" s="105"/>
      <c r="H28" s="106">
        <v>20</v>
      </c>
      <c r="I28" s="111">
        <v>30</v>
      </c>
      <c r="J28" s="111">
        <v>10</v>
      </c>
      <c r="K28" s="112"/>
      <c r="L28" s="112"/>
      <c r="M28" s="112"/>
      <c r="N28" s="113"/>
      <c r="O28" s="113"/>
      <c r="P28" s="105">
        <v>6</v>
      </c>
      <c r="Q28" s="105"/>
      <c r="R28" s="105"/>
      <c r="S28" s="105"/>
      <c r="T28" s="105"/>
      <c r="U28" s="105">
        <v>2</v>
      </c>
      <c r="V28" s="105"/>
      <c r="W28" s="105"/>
      <c r="X28" s="105"/>
      <c r="Y28" s="105"/>
      <c r="Z28" s="105"/>
      <c r="AA28" s="105">
        <v>83.5</v>
      </c>
      <c r="AB28" s="126"/>
    </row>
    <row r="29" spans="1:28" s="116" customFormat="1" ht="13.5" customHeight="1" x14ac:dyDescent="0.15">
      <c r="A29" s="118" t="s">
        <v>120</v>
      </c>
      <c r="B29" s="122" t="s">
        <v>148</v>
      </c>
      <c r="C29" s="105">
        <v>10</v>
      </c>
      <c r="D29" s="105">
        <v>5</v>
      </c>
      <c r="E29" s="105">
        <v>2</v>
      </c>
      <c r="F29" s="105">
        <v>3</v>
      </c>
      <c r="G29" s="105"/>
      <c r="H29" s="106">
        <v>20</v>
      </c>
      <c r="I29" s="111">
        <v>30</v>
      </c>
      <c r="J29" s="111"/>
      <c r="K29" s="112"/>
      <c r="L29" s="112"/>
      <c r="M29" s="112"/>
      <c r="N29" s="113"/>
      <c r="O29" s="113"/>
      <c r="P29" s="105">
        <v>6</v>
      </c>
      <c r="Q29" s="105"/>
      <c r="R29" s="105"/>
      <c r="S29" s="105"/>
      <c r="T29" s="105">
        <v>0.3</v>
      </c>
      <c r="U29" s="105">
        <v>2</v>
      </c>
      <c r="V29" s="105">
        <v>4</v>
      </c>
      <c r="W29" s="105"/>
      <c r="X29" s="105"/>
      <c r="Y29" s="105">
        <v>1</v>
      </c>
      <c r="Z29" s="105"/>
      <c r="AA29" s="105">
        <v>83.3</v>
      </c>
      <c r="AB29" s="126"/>
    </row>
    <row r="30" spans="1:28" s="116" customFormat="1" ht="13.5" customHeight="1" x14ac:dyDescent="0.15">
      <c r="A30" s="118" t="s">
        <v>120</v>
      </c>
      <c r="B30" s="122" t="s">
        <v>149</v>
      </c>
      <c r="C30" s="105">
        <v>10</v>
      </c>
      <c r="D30" s="105">
        <v>5</v>
      </c>
      <c r="E30" s="105">
        <v>4</v>
      </c>
      <c r="F30" s="105">
        <v>0.8</v>
      </c>
      <c r="G30" s="105"/>
      <c r="H30" s="106">
        <v>20</v>
      </c>
      <c r="I30" s="111">
        <v>30</v>
      </c>
      <c r="J30" s="111"/>
      <c r="K30" s="111"/>
      <c r="L30" s="111"/>
      <c r="M30" s="112"/>
      <c r="N30" s="113"/>
      <c r="O30" s="113"/>
      <c r="P30" s="105">
        <v>6</v>
      </c>
      <c r="Q30" s="105"/>
      <c r="R30" s="105"/>
      <c r="S30" s="105"/>
      <c r="T30" s="105">
        <v>0.35</v>
      </c>
      <c r="U30" s="105">
        <v>2</v>
      </c>
      <c r="V30" s="105">
        <v>4</v>
      </c>
      <c r="W30" s="105"/>
      <c r="X30" s="105"/>
      <c r="Y30" s="105">
        <v>1</v>
      </c>
      <c r="Z30" s="105"/>
      <c r="AA30" s="105">
        <v>83.15</v>
      </c>
      <c r="AB30" s="126"/>
    </row>
    <row r="31" spans="1:28" s="116" customFormat="1" ht="13.5" customHeight="1" x14ac:dyDescent="0.15">
      <c r="A31" s="118" t="s">
        <v>118</v>
      </c>
      <c r="B31" s="124" t="s">
        <v>150</v>
      </c>
      <c r="C31" s="119">
        <v>10</v>
      </c>
      <c r="D31" s="119">
        <v>5</v>
      </c>
      <c r="E31" s="119">
        <v>1</v>
      </c>
      <c r="F31" s="119">
        <v>0.15</v>
      </c>
      <c r="G31" s="119"/>
      <c r="H31" s="120">
        <v>20</v>
      </c>
      <c r="I31" s="119">
        <v>30</v>
      </c>
      <c r="J31" s="119"/>
      <c r="K31" s="125">
        <v>0.25</v>
      </c>
      <c r="L31" s="125">
        <v>4.0999999999999996</v>
      </c>
      <c r="M31" s="125"/>
      <c r="N31" s="125"/>
      <c r="O31" s="125"/>
      <c r="P31" s="119">
        <v>6</v>
      </c>
      <c r="Q31" s="119"/>
      <c r="R31" s="119"/>
      <c r="S31" s="119"/>
      <c r="T31" s="119">
        <v>0.5</v>
      </c>
      <c r="U31" s="119">
        <v>2</v>
      </c>
      <c r="V31" s="119">
        <v>4</v>
      </c>
      <c r="W31" s="119"/>
      <c r="X31" s="119"/>
      <c r="Y31" s="119"/>
      <c r="Z31" s="119"/>
      <c r="AA31" s="119">
        <f>SUM(C31:Z31)</f>
        <v>83</v>
      </c>
      <c r="AB31" s="105"/>
    </row>
    <row r="32" spans="1:28" s="116" customFormat="1" ht="13.5" customHeight="1" x14ac:dyDescent="0.15">
      <c r="A32" s="118" t="s">
        <v>118</v>
      </c>
      <c r="B32" s="118" t="s">
        <v>151</v>
      </c>
      <c r="C32" s="119">
        <v>10</v>
      </c>
      <c r="D32" s="119">
        <v>5</v>
      </c>
      <c r="E32" s="119">
        <v>2</v>
      </c>
      <c r="F32" s="119"/>
      <c r="G32" s="119"/>
      <c r="H32" s="120">
        <v>20</v>
      </c>
      <c r="I32" s="119">
        <v>30</v>
      </c>
      <c r="J32" s="119"/>
      <c r="K32" s="125"/>
      <c r="L32" s="125">
        <v>4.0999999999999996</v>
      </c>
      <c r="M32" s="125"/>
      <c r="N32" s="125"/>
      <c r="O32" s="125"/>
      <c r="P32" s="119">
        <v>6</v>
      </c>
      <c r="Q32" s="119">
        <v>0.5</v>
      </c>
      <c r="R32" s="119"/>
      <c r="S32" s="119"/>
      <c r="T32" s="119">
        <v>0.2</v>
      </c>
      <c r="U32" s="119">
        <v>2</v>
      </c>
      <c r="V32" s="119">
        <v>2.1</v>
      </c>
      <c r="W32" s="119"/>
      <c r="X32" s="119"/>
      <c r="Y32" s="119">
        <v>1</v>
      </c>
      <c r="Z32" s="119"/>
      <c r="AA32" s="119">
        <f t="shared" ref="AA32:AA40" si="1">SUM(C32:Z32)</f>
        <v>82.9</v>
      </c>
      <c r="AB32" s="126"/>
    </row>
    <row r="33" spans="1:28" s="116" customFormat="1" ht="13.5" customHeight="1" x14ac:dyDescent="0.15">
      <c r="A33" s="118" t="s">
        <v>124</v>
      </c>
      <c r="B33" s="121" t="s">
        <v>152</v>
      </c>
      <c r="C33" s="105">
        <v>10</v>
      </c>
      <c r="D33" s="105">
        <v>5</v>
      </c>
      <c r="E33" s="105">
        <v>3</v>
      </c>
      <c r="F33" s="105">
        <v>1.05</v>
      </c>
      <c r="G33" s="105"/>
      <c r="H33" s="106">
        <v>20</v>
      </c>
      <c r="I33" s="111">
        <v>30</v>
      </c>
      <c r="J33" s="111"/>
      <c r="K33" s="112"/>
      <c r="L33" s="112"/>
      <c r="M33" s="112"/>
      <c r="N33" s="113"/>
      <c r="O33" s="113"/>
      <c r="P33" s="105">
        <v>6</v>
      </c>
      <c r="Q33" s="105"/>
      <c r="R33" s="105"/>
      <c r="S33" s="105"/>
      <c r="T33" s="105">
        <v>0.5</v>
      </c>
      <c r="U33" s="105">
        <v>2</v>
      </c>
      <c r="V33" s="105">
        <v>4</v>
      </c>
      <c r="W33" s="105"/>
      <c r="X33" s="105"/>
      <c r="Y33" s="105">
        <v>1</v>
      </c>
      <c r="Z33" s="105"/>
      <c r="AA33" s="105">
        <v>82.55</v>
      </c>
      <c r="AB33" s="105"/>
    </row>
    <row r="34" spans="1:28" s="116" customFormat="1" ht="13.5" customHeight="1" x14ac:dyDescent="0.15">
      <c r="A34" s="118" t="s">
        <v>133</v>
      </c>
      <c r="B34" s="27" t="s">
        <v>153</v>
      </c>
      <c r="C34" s="105">
        <v>10</v>
      </c>
      <c r="D34" s="105">
        <v>5</v>
      </c>
      <c r="E34" s="105">
        <v>0</v>
      </c>
      <c r="F34" s="105">
        <v>0</v>
      </c>
      <c r="G34" s="105">
        <v>0</v>
      </c>
      <c r="H34" s="106">
        <v>20</v>
      </c>
      <c r="I34" s="111">
        <v>30</v>
      </c>
      <c r="J34" s="111">
        <v>0</v>
      </c>
      <c r="K34" s="112">
        <v>0</v>
      </c>
      <c r="L34" s="112">
        <v>0</v>
      </c>
      <c r="M34" s="112">
        <v>9.5</v>
      </c>
      <c r="N34" s="113">
        <v>0</v>
      </c>
      <c r="O34" s="113">
        <v>0</v>
      </c>
      <c r="P34" s="105">
        <v>6</v>
      </c>
      <c r="Q34" s="105">
        <v>0</v>
      </c>
      <c r="R34" s="105">
        <v>0</v>
      </c>
      <c r="S34" s="105">
        <v>0</v>
      </c>
      <c r="T34" s="105">
        <v>0</v>
      </c>
      <c r="U34" s="105">
        <v>2</v>
      </c>
      <c r="V34" s="105">
        <v>0</v>
      </c>
      <c r="W34" s="105">
        <v>0</v>
      </c>
      <c r="X34" s="105">
        <v>0</v>
      </c>
      <c r="Y34" s="105">
        <v>0</v>
      </c>
      <c r="Z34" s="105">
        <v>0</v>
      </c>
      <c r="AA34" s="105">
        <f t="shared" si="1"/>
        <v>82.5</v>
      </c>
      <c r="AB34" s="105"/>
    </row>
    <row r="35" spans="1:28" s="116" customFormat="1" ht="13.5" customHeight="1" x14ac:dyDescent="0.15">
      <c r="A35" s="118" t="s">
        <v>120</v>
      </c>
      <c r="B35" s="122" t="s">
        <v>154</v>
      </c>
      <c r="C35" s="105">
        <v>10</v>
      </c>
      <c r="D35" s="105">
        <v>5</v>
      </c>
      <c r="E35" s="105">
        <v>3</v>
      </c>
      <c r="F35" s="105">
        <v>1.4</v>
      </c>
      <c r="G35" s="105"/>
      <c r="H35" s="106">
        <v>20</v>
      </c>
      <c r="I35" s="111">
        <v>30</v>
      </c>
      <c r="J35" s="111"/>
      <c r="K35" s="112"/>
      <c r="L35" s="112"/>
      <c r="M35" s="112"/>
      <c r="N35" s="113"/>
      <c r="O35" s="113"/>
      <c r="P35" s="105">
        <v>6</v>
      </c>
      <c r="Q35" s="105">
        <v>0.5</v>
      </c>
      <c r="R35" s="105"/>
      <c r="S35" s="105"/>
      <c r="T35" s="105">
        <v>0.45</v>
      </c>
      <c r="U35" s="105">
        <v>2</v>
      </c>
      <c r="V35" s="105">
        <v>4</v>
      </c>
      <c r="W35" s="105"/>
      <c r="X35" s="105"/>
      <c r="Y35" s="105"/>
      <c r="Z35" s="105"/>
      <c r="AA35" s="105">
        <v>82.35</v>
      </c>
      <c r="AB35" s="105"/>
    </row>
    <row r="36" spans="1:28" s="116" customFormat="1" ht="13.5" customHeight="1" x14ac:dyDescent="0.15">
      <c r="A36" s="118" t="s">
        <v>118</v>
      </c>
      <c r="B36" s="9" t="s">
        <v>155</v>
      </c>
      <c r="C36" s="119">
        <v>10</v>
      </c>
      <c r="D36" s="119">
        <v>5</v>
      </c>
      <c r="E36" s="119">
        <v>5</v>
      </c>
      <c r="F36" s="119"/>
      <c r="G36" s="119"/>
      <c r="H36" s="120">
        <v>20</v>
      </c>
      <c r="I36" s="119">
        <v>30</v>
      </c>
      <c r="J36" s="119"/>
      <c r="K36" s="125"/>
      <c r="L36" s="125"/>
      <c r="M36" s="125"/>
      <c r="N36" s="125"/>
      <c r="O36" s="125"/>
      <c r="P36" s="119">
        <v>6</v>
      </c>
      <c r="Q36" s="119"/>
      <c r="R36" s="119"/>
      <c r="S36" s="119"/>
      <c r="T36" s="119"/>
      <c r="U36" s="119">
        <v>2</v>
      </c>
      <c r="V36" s="119">
        <v>4</v>
      </c>
      <c r="W36" s="119"/>
      <c r="X36" s="119"/>
      <c r="Y36" s="119"/>
      <c r="Z36" s="119"/>
      <c r="AA36" s="119">
        <f t="shared" si="1"/>
        <v>82</v>
      </c>
      <c r="AB36" s="126"/>
    </row>
    <row r="37" spans="1:28" s="116" customFormat="1" ht="14.25" x14ac:dyDescent="0.15">
      <c r="A37" s="118" t="s">
        <v>118</v>
      </c>
      <c r="B37" s="9" t="s">
        <v>156</v>
      </c>
      <c r="C37" s="119">
        <v>10</v>
      </c>
      <c r="D37" s="119">
        <v>5</v>
      </c>
      <c r="E37" s="119">
        <v>4</v>
      </c>
      <c r="F37" s="119">
        <v>0</v>
      </c>
      <c r="G37" s="119">
        <v>0</v>
      </c>
      <c r="H37" s="120">
        <v>20</v>
      </c>
      <c r="I37" s="119">
        <v>30</v>
      </c>
      <c r="J37" s="119">
        <v>0</v>
      </c>
      <c r="K37" s="125">
        <v>0</v>
      </c>
      <c r="L37" s="125">
        <v>0</v>
      </c>
      <c r="M37" s="125">
        <v>0</v>
      </c>
      <c r="N37" s="125">
        <v>0</v>
      </c>
      <c r="O37" s="125">
        <v>0</v>
      </c>
      <c r="P37" s="119">
        <v>6</v>
      </c>
      <c r="Q37" s="119">
        <v>0</v>
      </c>
      <c r="R37" s="119">
        <v>0</v>
      </c>
      <c r="S37" s="119">
        <v>0</v>
      </c>
      <c r="T37" s="119">
        <v>0</v>
      </c>
      <c r="U37" s="119">
        <v>2</v>
      </c>
      <c r="V37" s="119">
        <v>3.95</v>
      </c>
      <c r="W37" s="119">
        <v>0</v>
      </c>
      <c r="X37" s="119">
        <v>0</v>
      </c>
      <c r="Y37" s="119">
        <v>1</v>
      </c>
      <c r="Z37" s="119">
        <v>0</v>
      </c>
      <c r="AA37" s="119">
        <f t="shared" si="1"/>
        <v>81.95</v>
      </c>
      <c r="AB37" s="105"/>
    </row>
    <row r="38" spans="1:28" s="116" customFormat="1" ht="13.5" customHeight="1" x14ac:dyDescent="0.15">
      <c r="A38" s="118" t="s">
        <v>133</v>
      </c>
      <c r="B38" s="123" t="s">
        <v>157</v>
      </c>
      <c r="C38" s="105">
        <v>10</v>
      </c>
      <c r="D38" s="105">
        <v>5</v>
      </c>
      <c r="E38" s="105">
        <v>5</v>
      </c>
      <c r="F38" s="105">
        <v>0</v>
      </c>
      <c r="G38" s="105">
        <v>0</v>
      </c>
      <c r="H38" s="106">
        <v>20</v>
      </c>
      <c r="I38" s="111">
        <v>30</v>
      </c>
      <c r="J38" s="111">
        <v>0</v>
      </c>
      <c r="K38" s="112">
        <v>0</v>
      </c>
      <c r="L38" s="112">
        <v>0</v>
      </c>
      <c r="M38" s="112">
        <v>0</v>
      </c>
      <c r="N38" s="113">
        <v>0</v>
      </c>
      <c r="O38" s="113">
        <v>0</v>
      </c>
      <c r="P38" s="105">
        <v>6</v>
      </c>
      <c r="Q38" s="105">
        <v>0</v>
      </c>
      <c r="R38" s="105">
        <v>0</v>
      </c>
      <c r="S38" s="105">
        <v>0</v>
      </c>
      <c r="T38" s="105">
        <v>0</v>
      </c>
      <c r="U38" s="105">
        <v>2</v>
      </c>
      <c r="V38" s="105">
        <v>3.75</v>
      </c>
      <c r="W38" s="105">
        <v>0</v>
      </c>
      <c r="X38" s="105">
        <v>0</v>
      </c>
      <c r="Y38" s="105">
        <v>0</v>
      </c>
      <c r="Z38" s="105">
        <v>0</v>
      </c>
      <c r="AA38" s="105">
        <f t="shared" si="1"/>
        <v>81.75</v>
      </c>
      <c r="AB38" s="105"/>
    </row>
    <row r="39" spans="1:28" s="116" customFormat="1" ht="13.5" customHeight="1" x14ac:dyDescent="0.15">
      <c r="A39" s="118" t="s">
        <v>118</v>
      </c>
      <c r="B39" s="118" t="s">
        <v>158</v>
      </c>
      <c r="C39" s="119">
        <v>10</v>
      </c>
      <c r="D39" s="119">
        <v>5</v>
      </c>
      <c r="E39" s="119">
        <v>5</v>
      </c>
      <c r="F39" s="119">
        <v>0.5</v>
      </c>
      <c r="G39" s="119"/>
      <c r="H39" s="120">
        <v>20</v>
      </c>
      <c r="I39" s="119">
        <v>30</v>
      </c>
      <c r="J39" s="119"/>
      <c r="K39" s="125"/>
      <c r="L39" s="125"/>
      <c r="M39" s="125"/>
      <c r="N39" s="125"/>
      <c r="O39" s="125"/>
      <c r="P39" s="119">
        <v>6</v>
      </c>
      <c r="Q39" s="119"/>
      <c r="R39" s="119"/>
      <c r="S39" s="119"/>
      <c r="T39" s="119"/>
      <c r="U39" s="119">
        <v>2</v>
      </c>
      <c r="V39" s="119">
        <v>2.6</v>
      </c>
      <c r="W39" s="119"/>
      <c r="X39" s="119"/>
      <c r="Y39" s="119"/>
      <c r="Z39" s="119"/>
      <c r="AA39" s="119">
        <f t="shared" si="1"/>
        <v>81.099999999999994</v>
      </c>
      <c r="AB39" s="126"/>
    </row>
    <row r="40" spans="1:28" s="116" customFormat="1" ht="15" customHeight="1" x14ac:dyDescent="0.15">
      <c r="A40" s="118" t="s">
        <v>118</v>
      </c>
      <c r="B40" s="9" t="s">
        <v>159</v>
      </c>
      <c r="C40" s="119">
        <v>10</v>
      </c>
      <c r="D40" s="119">
        <v>5</v>
      </c>
      <c r="E40" s="119"/>
      <c r="F40" s="119"/>
      <c r="G40" s="119"/>
      <c r="H40" s="120">
        <v>20</v>
      </c>
      <c r="I40" s="119">
        <v>30</v>
      </c>
      <c r="J40" s="119">
        <v>1</v>
      </c>
      <c r="K40" s="125">
        <v>0.5</v>
      </c>
      <c r="L40" s="125">
        <v>4.8</v>
      </c>
      <c r="M40" s="125"/>
      <c r="N40" s="125"/>
      <c r="O40" s="125"/>
      <c r="P40" s="119">
        <v>6</v>
      </c>
      <c r="Q40" s="119"/>
      <c r="R40" s="119"/>
      <c r="S40" s="119"/>
      <c r="T40" s="119">
        <v>0.5</v>
      </c>
      <c r="U40" s="119">
        <v>2</v>
      </c>
      <c r="V40" s="119"/>
      <c r="W40" s="119"/>
      <c r="X40" s="119"/>
      <c r="Y40" s="119">
        <v>1</v>
      </c>
      <c r="Z40" s="119"/>
      <c r="AA40" s="119">
        <f t="shared" si="1"/>
        <v>80.8</v>
      </c>
      <c r="AB40" s="105"/>
    </row>
    <row r="41" spans="1:28" s="1" customFormat="1" ht="14.25" x14ac:dyDescent="0.15">
      <c r="A41" s="118" t="s">
        <v>125</v>
      </c>
      <c r="B41" s="41" t="s">
        <v>160</v>
      </c>
      <c r="C41" s="105">
        <v>10</v>
      </c>
      <c r="D41" s="105">
        <v>5</v>
      </c>
      <c r="E41" s="105">
        <v>0</v>
      </c>
      <c r="F41" s="105">
        <v>0</v>
      </c>
      <c r="G41" s="105">
        <v>0</v>
      </c>
      <c r="H41" s="106">
        <v>20</v>
      </c>
      <c r="I41" s="111">
        <v>30</v>
      </c>
      <c r="J41" s="111">
        <v>1</v>
      </c>
      <c r="K41" s="112">
        <v>0</v>
      </c>
      <c r="L41" s="112">
        <v>0</v>
      </c>
      <c r="M41" s="112">
        <v>0</v>
      </c>
      <c r="N41" s="113">
        <v>2</v>
      </c>
      <c r="O41" s="113">
        <v>0</v>
      </c>
      <c r="P41" s="105">
        <v>6</v>
      </c>
      <c r="Q41" s="105">
        <v>0</v>
      </c>
      <c r="R41" s="105">
        <v>0.75</v>
      </c>
      <c r="S41" s="105">
        <v>0</v>
      </c>
      <c r="T41" s="105">
        <v>0</v>
      </c>
      <c r="U41" s="105">
        <v>2</v>
      </c>
      <c r="V41" s="105">
        <v>4</v>
      </c>
      <c r="W41" s="105">
        <v>0</v>
      </c>
      <c r="X41" s="105">
        <v>0</v>
      </c>
      <c r="Y41" s="105">
        <v>0</v>
      </c>
      <c r="Z41" s="105">
        <v>0</v>
      </c>
      <c r="AA41" s="105">
        <v>80.75</v>
      </c>
      <c r="AB41" s="105"/>
    </row>
    <row r="42" spans="1:28" s="1" customFormat="1" ht="14.25" x14ac:dyDescent="0.15">
      <c r="A42" s="118" t="s">
        <v>120</v>
      </c>
      <c r="B42" s="122" t="s">
        <v>161</v>
      </c>
      <c r="C42" s="105">
        <v>10</v>
      </c>
      <c r="D42" s="105">
        <v>5</v>
      </c>
      <c r="E42" s="105"/>
      <c r="F42" s="105"/>
      <c r="G42" s="105"/>
      <c r="H42" s="106">
        <v>20</v>
      </c>
      <c r="I42" s="111">
        <v>30</v>
      </c>
      <c r="J42" s="111"/>
      <c r="K42" s="112"/>
      <c r="L42" s="112">
        <v>6</v>
      </c>
      <c r="M42" s="112"/>
      <c r="N42" s="113"/>
      <c r="O42" s="113"/>
      <c r="P42" s="105">
        <v>6</v>
      </c>
      <c r="Q42" s="105"/>
      <c r="R42" s="105"/>
      <c r="S42" s="105"/>
      <c r="T42" s="105"/>
      <c r="U42" s="105">
        <v>2</v>
      </c>
      <c r="V42" s="105"/>
      <c r="W42" s="105"/>
      <c r="X42" s="105"/>
      <c r="Y42" s="105">
        <v>1</v>
      </c>
      <c r="Z42" s="105"/>
      <c r="AA42" s="105">
        <v>80.5</v>
      </c>
      <c r="AB42" s="105"/>
    </row>
    <row r="43" spans="1:28" s="1" customFormat="1" ht="14.25" x14ac:dyDescent="0.15">
      <c r="A43" s="118" t="s">
        <v>124</v>
      </c>
      <c r="B43" s="121" t="s">
        <v>162</v>
      </c>
      <c r="C43" s="105">
        <v>10</v>
      </c>
      <c r="D43" s="105">
        <v>5</v>
      </c>
      <c r="E43" s="105">
        <v>3</v>
      </c>
      <c r="F43" s="105">
        <v>0.4</v>
      </c>
      <c r="G43" s="105"/>
      <c r="H43" s="106">
        <v>20</v>
      </c>
      <c r="I43" s="111">
        <v>30</v>
      </c>
      <c r="J43" s="111"/>
      <c r="K43" s="112"/>
      <c r="L43" s="112"/>
      <c r="M43" s="112"/>
      <c r="N43" s="113"/>
      <c r="O43" s="113"/>
      <c r="P43" s="105">
        <v>6</v>
      </c>
      <c r="Q43" s="105"/>
      <c r="R43" s="105"/>
      <c r="S43" s="105"/>
      <c r="T43" s="105"/>
      <c r="U43" s="105">
        <v>2</v>
      </c>
      <c r="V43" s="105">
        <v>4</v>
      </c>
      <c r="W43" s="105"/>
      <c r="X43" s="105"/>
      <c r="Y43" s="105"/>
      <c r="Z43" s="105"/>
      <c r="AA43" s="105">
        <v>80.400000000000006</v>
      </c>
      <c r="AB43" s="105"/>
    </row>
    <row r="44" spans="1:28" s="1" customFormat="1" ht="14.25" x14ac:dyDescent="0.15">
      <c r="A44" s="118" t="s">
        <v>122</v>
      </c>
      <c r="B44" s="42" t="s">
        <v>163</v>
      </c>
      <c r="C44" s="105">
        <v>10</v>
      </c>
      <c r="D44" s="105">
        <v>5</v>
      </c>
      <c r="E44" s="105">
        <v>5</v>
      </c>
      <c r="F44" s="105"/>
      <c r="G44" s="105"/>
      <c r="H44" s="106">
        <v>20</v>
      </c>
      <c r="I44" s="111">
        <v>30</v>
      </c>
      <c r="J44" s="111"/>
      <c r="K44" s="112"/>
      <c r="L44" s="112"/>
      <c r="M44" s="112"/>
      <c r="N44" s="113"/>
      <c r="O44" s="113"/>
      <c r="P44" s="105">
        <v>6</v>
      </c>
      <c r="Q44" s="105"/>
      <c r="R44" s="105"/>
      <c r="S44" s="105"/>
      <c r="T44" s="105">
        <v>0.1</v>
      </c>
      <c r="U44" s="105">
        <v>2</v>
      </c>
      <c r="V44" s="105">
        <v>2.1</v>
      </c>
      <c r="W44" s="105"/>
      <c r="X44" s="105"/>
      <c r="Y44" s="105"/>
      <c r="Z44" s="105"/>
      <c r="AA44" s="105">
        <v>80.2</v>
      </c>
      <c r="AB44" s="105"/>
    </row>
    <row r="45" spans="1:28" s="1" customFormat="1" ht="14.25" x14ac:dyDescent="0.15">
      <c r="A45" s="118" t="s">
        <v>118</v>
      </c>
      <c r="B45" s="118" t="s">
        <v>164</v>
      </c>
      <c r="C45" s="119">
        <v>10</v>
      </c>
      <c r="D45" s="119">
        <v>5</v>
      </c>
      <c r="E45" s="119">
        <v>5</v>
      </c>
      <c r="F45" s="119"/>
      <c r="G45" s="119"/>
      <c r="H45" s="120">
        <v>20</v>
      </c>
      <c r="I45" s="119">
        <v>30</v>
      </c>
      <c r="J45" s="119"/>
      <c r="K45" s="125">
        <v>0.5</v>
      </c>
      <c r="L45" s="125">
        <v>0.5</v>
      </c>
      <c r="M45" s="125"/>
      <c r="N45" s="125"/>
      <c r="O45" s="125"/>
      <c r="P45" s="119">
        <v>6</v>
      </c>
      <c r="Q45" s="119"/>
      <c r="R45" s="119"/>
      <c r="S45" s="119"/>
      <c r="T45" s="119"/>
      <c r="U45" s="119">
        <v>2</v>
      </c>
      <c r="V45" s="119"/>
      <c r="W45" s="119"/>
      <c r="X45" s="119"/>
      <c r="Y45" s="119">
        <v>1</v>
      </c>
      <c r="Z45" s="119"/>
      <c r="AA45" s="119">
        <f>SUM(C45:Z45)</f>
        <v>80</v>
      </c>
      <c r="AB45" s="105"/>
    </row>
    <row r="46" spans="1:28" s="1" customFormat="1" ht="14.25" x14ac:dyDescent="0.15">
      <c r="A46" s="118" t="s">
        <v>122</v>
      </c>
      <c r="B46" s="123" t="s">
        <v>165</v>
      </c>
      <c r="C46" s="105">
        <v>10</v>
      </c>
      <c r="D46" s="105">
        <v>5</v>
      </c>
      <c r="E46" s="105">
        <v>2</v>
      </c>
      <c r="F46" s="105"/>
      <c r="G46" s="105"/>
      <c r="H46" s="106">
        <v>20</v>
      </c>
      <c r="I46" s="111">
        <v>30</v>
      </c>
      <c r="J46" s="111"/>
      <c r="K46" s="112"/>
      <c r="L46" s="112"/>
      <c r="M46" s="112"/>
      <c r="N46" s="113"/>
      <c r="O46" s="113"/>
      <c r="P46" s="105">
        <v>6</v>
      </c>
      <c r="Q46" s="105"/>
      <c r="R46" s="105"/>
      <c r="S46" s="105"/>
      <c r="T46" s="105"/>
      <c r="U46" s="105">
        <v>2</v>
      </c>
      <c r="V46" s="105">
        <v>4</v>
      </c>
      <c r="W46" s="105"/>
      <c r="X46" s="105"/>
      <c r="Y46" s="105">
        <v>1</v>
      </c>
      <c r="Z46" s="105"/>
      <c r="AA46" s="105">
        <v>80</v>
      </c>
      <c r="AB46" s="105"/>
    </row>
    <row r="47" spans="1:28" s="1" customFormat="1" ht="14.25" x14ac:dyDescent="0.15">
      <c r="A47" s="118" t="s">
        <v>125</v>
      </c>
      <c r="B47" s="42" t="s">
        <v>166</v>
      </c>
      <c r="C47" s="105">
        <v>10</v>
      </c>
      <c r="D47" s="105">
        <v>5</v>
      </c>
      <c r="E47" s="105">
        <v>0</v>
      </c>
      <c r="F47" s="105">
        <v>0</v>
      </c>
      <c r="G47" s="105">
        <v>0</v>
      </c>
      <c r="H47" s="106">
        <v>20</v>
      </c>
      <c r="I47" s="111">
        <v>30</v>
      </c>
      <c r="J47" s="111">
        <v>0</v>
      </c>
      <c r="K47" s="112">
        <v>0</v>
      </c>
      <c r="L47" s="112">
        <v>0</v>
      </c>
      <c r="M47" s="112">
        <v>7</v>
      </c>
      <c r="N47" s="113">
        <v>0</v>
      </c>
      <c r="O47" s="113">
        <v>0</v>
      </c>
      <c r="P47" s="105">
        <v>6</v>
      </c>
      <c r="Q47" s="105">
        <v>0</v>
      </c>
      <c r="R47" s="105">
        <v>0</v>
      </c>
      <c r="S47" s="105">
        <v>0</v>
      </c>
      <c r="T47" s="105">
        <v>0</v>
      </c>
      <c r="U47" s="105">
        <v>2</v>
      </c>
      <c r="V47" s="105">
        <v>0</v>
      </c>
      <c r="W47" s="105">
        <v>0</v>
      </c>
      <c r="X47" s="105">
        <v>0</v>
      </c>
      <c r="Y47" s="105">
        <v>0</v>
      </c>
      <c r="Z47" s="105">
        <v>0</v>
      </c>
      <c r="AA47" s="105">
        <v>80</v>
      </c>
      <c r="AB47" s="105"/>
    </row>
    <row r="48" spans="1:28" s="1" customFormat="1" ht="14.25" x14ac:dyDescent="0.15">
      <c r="A48" s="118" t="s">
        <v>124</v>
      </c>
      <c r="B48" s="121" t="s">
        <v>167</v>
      </c>
      <c r="C48" s="105">
        <v>10</v>
      </c>
      <c r="D48" s="105">
        <v>5</v>
      </c>
      <c r="E48" s="105">
        <v>2</v>
      </c>
      <c r="F48" s="105"/>
      <c r="G48" s="105"/>
      <c r="H48" s="106">
        <v>20</v>
      </c>
      <c r="I48" s="111">
        <v>30</v>
      </c>
      <c r="J48" s="111"/>
      <c r="K48" s="112"/>
      <c r="L48" s="112">
        <v>3.6</v>
      </c>
      <c r="M48" s="112"/>
      <c r="N48" s="113"/>
      <c r="O48" s="113"/>
      <c r="P48" s="105">
        <v>6</v>
      </c>
      <c r="Q48" s="105"/>
      <c r="R48" s="105"/>
      <c r="S48" s="105"/>
      <c r="T48" s="105">
        <v>0.35</v>
      </c>
      <c r="U48" s="105">
        <v>2</v>
      </c>
      <c r="V48" s="105"/>
      <c r="W48" s="105"/>
      <c r="X48" s="105"/>
      <c r="Y48" s="105">
        <v>1</v>
      </c>
      <c r="Z48" s="105"/>
      <c r="AA48" s="105">
        <v>79.95</v>
      </c>
      <c r="AB48" s="105"/>
    </row>
    <row r="49" spans="1:28" s="1" customFormat="1" ht="14.25" x14ac:dyDescent="0.15">
      <c r="A49" s="118" t="s">
        <v>118</v>
      </c>
      <c r="B49" s="118" t="s">
        <v>168</v>
      </c>
      <c r="C49" s="119">
        <v>10</v>
      </c>
      <c r="D49" s="119">
        <v>5</v>
      </c>
      <c r="E49" s="119"/>
      <c r="F49" s="119">
        <v>0.15</v>
      </c>
      <c r="G49" s="119"/>
      <c r="H49" s="120">
        <v>20</v>
      </c>
      <c r="I49" s="119">
        <v>30</v>
      </c>
      <c r="J49" s="119">
        <v>1</v>
      </c>
      <c r="K49" s="125">
        <v>0.75</v>
      </c>
      <c r="L49" s="125"/>
      <c r="M49" s="125"/>
      <c r="N49" s="125"/>
      <c r="O49" s="125"/>
      <c r="P49" s="119">
        <v>6</v>
      </c>
      <c r="Q49" s="119"/>
      <c r="R49" s="119"/>
      <c r="S49" s="119"/>
      <c r="T49" s="119"/>
      <c r="U49" s="119">
        <v>2</v>
      </c>
      <c r="V49" s="119">
        <v>4</v>
      </c>
      <c r="W49" s="119"/>
      <c r="X49" s="119"/>
      <c r="Y49" s="119">
        <v>1</v>
      </c>
      <c r="Z49" s="119"/>
      <c r="AA49" s="119">
        <f>SUM(C49:Z49)</f>
        <v>79.900000000000006</v>
      </c>
      <c r="AB49" s="105"/>
    </row>
    <row r="50" spans="1:28" s="1" customFormat="1" ht="14.25" x14ac:dyDescent="0.15">
      <c r="A50" s="118" t="s">
        <v>120</v>
      </c>
      <c r="B50" s="122" t="s">
        <v>169</v>
      </c>
      <c r="C50" s="105">
        <v>10</v>
      </c>
      <c r="D50" s="105">
        <v>5</v>
      </c>
      <c r="E50" s="105">
        <v>5</v>
      </c>
      <c r="F50" s="105">
        <v>0.75</v>
      </c>
      <c r="G50" s="105"/>
      <c r="H50" s="106">
        <v>30</v>
      </c>
      <c r="I50" s="111">
        <v>20</v>
      </c>
      <c r="J50" s="111">
        <v>1</v>
      </c>
      <c r="K50" s="112"/>
      <c r="L50" s="112"/>
      <c r="M50" s="112"/>
      <c r="N50" s="113"/>
      <c r="O50" s="113"/>
      <c r="P50" s="105">
        <v>6</v>
      </c>
      <c r="Q50" s="105"/>
      <c r="R50" s="105"/>
      <c r="S50" s="105"/>
      <c r="T50" s="105"/>
      <c r="U50" s="105">
        <v>2</v>
      </c>
      <c r="V50" s="105"/>
      <c r="W50" s="105"/>
      <c r="X50" s="105"/>
      <c r="Y50" s="105"/>
      <c r="Z50" s="105"/>
      <c r="AA50" s="105">
        <f>SUM(C50:Y50)</f>
        <v>79.75</v>
      </c>
      <c r="AB50" s="105"/>
    </row>
    <row r="51" spans="1:28" s="1" customFormat="1" ht="14.25" x14ac:dyDescent="0.15">
      <c r="A51" s="118" t="s">
        <v>120</v>
      </c>
      <c r="B51" s="42" t="s">
        <v>170</v>
      </c>
      <c r="C51" s="105">
        <v>10</v>
      </c>
      <c r="D51" s="105">
        <v>5</v>
      </c>
      <c r="E51" s="105">
        <v>0</v>
      </c>
      <c r="F51" s="105">
        <v>2</v>
      </c>
      <c r="G51" s="105">
        <v>0</v>
      </c>
      <c r="H51" s="106">
        <v>20</v>
      </c>
      <c r="I51" s="111">
        <v>30</v>
      </c>
      <c r="J51" s="111">
        <v>0</v>
      </c>
      <c r="K51" s="112">
        <v>0.5</v>
      </c>
      <c r="L51" s="112">
        <v>1</v>
      </c>
      <c r="M51" s="112">
        <v>0</v>
      </c>
      <c r="N51" s="113">
        <v>0</v>
      </c>
      <c r="O51" s="113">
        <v>0</v>
      </c>
      <c r="P51" s="105">
        <v>6</v>
      </c>
      <c r="Q51" s="105">
        <v>0.5</v>
      </c>
      <c r="R51" s="105">
        <v>0.5</v>
      </c>
      <c r="S51" s="105">
        <v>0</v>
      </c>
      <c r="T51" s="105"/>
      <c r="U51" s="105">
        <v>2</v>
      </c>
      <c r="V51" s="105">
        <v>2</v>
      </c>
      <c r="W51" s="105">
        <v>0</v>
      </c>
      <c r="X51" s="105">
        <v>0</v>
      </c>
      <c r="Y51" s="105">
        <v>0</v>
      </c>
      <c r="Z51" s="105">
        <v>0</v>
      </c>
      <c r="AA51" s="105">
        <v>79.5</v>
      </c>
      <c r="AB51" s="105"/>
    </row>
    <row r="52" spans="1:28" s="1" customFormat="1" ht="14.25" x14ac:dyDescent="0.15">
      <c r="A52" s="118" t="s">
        <v>125</v>
      </c>
      <c r="B52" s="38" t="s">
        <v>171</v>
      </c>
      <c r="C52" s="105">
        <v>10</v>
      </c>
      <c r="D52" s="105">
        <v>5</v>
      </c>
      <c r="E52" s="105">
        <v>1.425</v>
      </c>
      <c r="F52" s="105">
        <v>0</v>
      </c>
      <c r="G52" s="105">
        <v>0</v>
      </c>
      <c r="H52" s="106">
        <v>20</v>
      </c>
      <c r="I52" s="111">
        <v>30</v>
      </c>
      <c r="J52" s="111">
        <v>0</v>
      </c>
      <c r="K52" s="112">
        <v>0</v>
      </c>
      <c r="L52" s="112">
        <v>0</v>
      </c>
      <c r="M52" s="112">
        <v>0</v>
      </c>
      <c r="N52" s="113">
        <v>0</v>
      </c>
      <c r="O52" s="113">
        <v>0</v>
      </c>
      <c r="P52" s="105">
        <v>6</v>
      </c>
      <c r="Q52" s="105">
        <v>0</v>
      </c>
      <c r="R52" s="105">
        <v>0.75</v>
      </c>
      <c r="S52" s="105">
        <v>0</v>
      </c>
      <c r="T52" s="105">
        <v>0.3</v>
      </c>
      <c r="U52" s="105">
        <v>2</v>
      </c>
      <c r="V52" s="105">
        <v>4</v>
      </c>
      <c r="W52" s="105">
        <v>0</v>
      </c>
      <c r="X52" s="105">
        <v>0</v>
      </c>
      <c r="Y52" s="105">
        <v>0</v>
      </c>
      <c r="Z52" s="105">
        <v>0</v>
      </c>
      <c r="AA52" s="105">
        <v>79.48</v>
      </c>
      <c r="AB52" s="105"/>
    </row>
    <row r="53" spans="1:28" s="1" customFormat="1" ht="14.25" x14ac:dyDescent="0.15">
      <c r="A53" s="118" t="s">
        <v>124</v>
      </c>
      <c r="B53" s="42" t="s">
        <v>172</v>
      </c>
      <c r="C53" s="105">
        <v>10</v>
      </c>
      <c r="D53" s="105">
        <v>5</v>
      </c>
      <c r="E53" s="105">
        <v>5</v>
      </c>
      <c r="F53" s="105"/>
      <c r="G53" s="105"/>
      <c r="H53" s="106">
        <v>20</v>
      </c>
      <c r="I53" s="111">
        <v>30</v>
      </c>
      <c r="J53" s="111"/>
      <c r="K53" s="112"/>
      <c r="L53" s="112"/>
      <c r="M53" s="112"/>
      <c r="N53" s="113"/>
      <c r="O53" s="113"/>
      <c r="P53" s="105">
        <v>6</v>
      </c>
      <c r="Q53" s="105"/>
      <c r="R53" s="105"/>
      <c r="S53" s="105"/>
      <c r="T53" s="105">
        <v>0.35</v>
      </c>
      <c r="U53" s="105">
        <v>2</v>
      </c>
      <c r="V53" s="105"/>
      <c r="W53" s="105"/>
      <c r="X53" s="105"/>
      <c r="Y53" s="105">
        <v>1</v>
      </c>
      <c r="Z53" s="105"/>
      <c r="AA53" s="105">
        <v>79.349999999999994</v>
      </c>
      <c r="AB53" s="105"/>
    </row>
    <row r="54" spans="1:28" s="1" customFormat="1" ht="14.25" x14ac:dyDescent="0.15">
      <c r="A54" s="118" t="s">
        <v>124</v>
      </c>
      <c r="B54" s="42" t="s">
        <v>173</v>
      </c>
      <c r="C54" s="105">
        <v>10</v>
      </c>
      <c r="D54" s="105">
        <v>5</v>
      </c>
      <c r="E54" s="105">
        <v>1</v>
      </c>
      <c r="F54" s="105">
        <v>0.15</v>
      </c>
      <c r="G54" s="105"/>
      <c r="H54" s="106">
        <v>20</v>
      </c>
      <c r="I54" s="111">
        <v>30</v>
      </c>
      <c r="J54" s="111"/>
      <c r="K54" s="112"/>
      <c r="L54" s="112"/>
      <c r="M54" s="112"/>
      <c r="N54" s="113"/>
      <c r="O54" s="113"/>
      <c r="P54" s="105">
        <v>6</v>
      </c>
      <c r="Q54" s="105"/>
      <c r="R54" s="105"/>
      <c r="S54" s="105"/>
      <c r="T54" s="105">
        <v>0.2</v>
      </c>
      <c r="U54" s="105">
        <v>2</v>
      </c>
      <c r="V54" s="105">
        <v>4</v>
      </c>
      <c r="W54" s="105"/>
      <c r="X54" s="105"/>
      <c r="Y54" s="105">
        <v>1</v>
      </c>
      <c r="Z54" s="105"/>
      <c r="AA54" s="105">
        <v>79.349999999999994</v>
      </c>
      <c r="AB54" s="105"/>
    </row>
    <row r="55" spans="1:28" s="1" customFormat="1" ht="14.25" x14ac:dyDescent="0.15">
      <c r="A55" s="118" t="s">
        <v>118</v>
      </c>
      <c r="B55" s="42" t="s">
        <v>174</v>
      </c>
      <c r="C55" s="105">
        <v>10</v>
      </c>
      <c r="D55" s="105">
        <v>5</v>
      </c>
      <c r="E55" s="105"/>
      <c r="F55" s="105">
        <v>0.9</v>
      </c>
      <c r="G55" s="105"/>
      <c r="H55" s="106">
        <v>20</v>
      </c>
      <c r="I55" s="111">
        <v>30</v>
      </c>
      <c r="J55" s="111"/>
      <c r="K55" s="112"/>
      <c r="L55" s="112"/>
      <c r="M55" s="112"/>
      <c r="N55" s="113"/>
      <c r="O55" s="113"/>
      <c r="P55" s="105">
        <v>6</v>
      </c>
      <c r="Q55" s="105">
        <v>2</v>
      </c>
      <c r="R55" s="105"/>
      <c r="S55" s="105"/>
      <c r="T55" s="105">
        <v>0.1</v>
      </c>
      <c r="U55" s="105">
        <v>2</v>
      </c>
      <c r="V55" s="105">
        <v>3.3</v>
      </c>
      <c r="W55" s="105"/>
      <c r="X55" s="105"/>
      <c r="Y55" s="105"/>
      <c r="Z55" s="105"/>
      <c r="AA55" s="105">
        <f>SUM(C55:Z55)</f>
        <v>79.3</v>
      </c>
      <c r="AB55" s="105"/>
    </row>
    <row r="56" spans="1:28" s="1" customFormat="1" ht="14.25" x14ac:dyDescent="0.15">
      <c r="A56" s="118" t="s">
        <v>125</v>
      </c>
      <c r="B56" s="27" t="s">
        <v>175</v>
      </c>
      <c r="C56" s="105">
        <v>10</v>
      </c>
      <c r="D56" s="105">
        <v>5</v>
      </c>
      <c r="E56" s="105">
        <v>1.43</v>
      </c>
      <c r="F56" s="105">
        <v>0</v>
      </c>
      <c r="G56" s="105">
        <v>0</v>
      </c>
      <c r="H56" s="106">
        <v>20</v>
      </c>
      <c r="I56" s="111">
        <v>30</v>
      </c>
      <c r="J56" s="111">
        <v>0</v>
      </c>
      <c r="K56" s="112">
        <v>0</v>
      </c>
      <c r="L56" s="112">
        <v>0</v>
      </c>
      <c r="M56" s="112">
        <v>0</v>
      </c>
      <c r="N56" s="113">
        <v>0</v>
      </c>
      <c r="O56" s="113">
        <v>0</v>
      </c>
      <c r="P56" s="105">
        <v>6</v>
      </c>
      <c r="Q56" s="105">
        <v>0</v>
      </c>
      <c r="R56" s="105">
        <v>0.75</v>
      </c>
      <c r="S56" s="105">
        <v>0</v>
      </c>
      <c r="T56" s="105">
        <v>0</v>
      </c>
      <c r="U56" s="105">
        <v>2</v>
      </c>
      <c r="V56" s="105">
        <v>4</v>
      </c>
      <c r="W56" s="105">
        <v>0</v>
      </c>
      <c r="X56" s="105">
        <v>0</v>
      </c>
      <c r="Y56" s="105">
        <v>0</v>
      </c>
      <c r="Z56" s="105">
        <v>0</v>
      </c>
      <c r="AA56" s="105">
        <v>79.180000000000007</v>
      </c>
      <c r="AB56" s="105"/>
    </row>
    <row r="57" spans="1:28" s="1" customFormat="1" ht="14.25" x14ac:dyDescent="0.15">
      <c r="A57" s="118" t="s">
        <v>125</v>
      </c>
      <c r="B57" s="41" t="s">
        <v>176</v>
      </c>
      <c r="C57" s="105">
        <v>10</v>
      </c>
      <c r="D57" s="105">
        <v>5</v>
      </c>
      <c r="E57" s="105">
        <v>1.9</v>
      </c>
      <c r="F57" s="105">
        <v>0</v>
      </c>
      <c r="G57" s="105">
        <v>0</v>
      </c>
      <c r="H57" s="106">
        <v>20</v>
      </c>
      <c r="I57" s="111">
        <v>30</v>
      </c>
      <c r="J57" s="111">
        <v>0</v>
      </c>
      <c r="K57" s="112">
        <v>0</v>
      </c>
      <c r="L57" s="112">
        <v>0</v>
      </c>
      <c r="M57" s="112">
        <v>0</v>
      </c>
      <c r="N57" s="113">
        <v>0</v>
      </c>
      <c r="O57" s="113">
        <v>0</v>
      </c>
      <c r="P57" s="105">
        <v>6</v>
      </c>
      <c r="Q57" s="105">
        <v>0</v>
      </c>
      <c r="R57" s="105">
        <v>0</v>
      </c>
      <c r="S57" s="105">
        <v>0</v>
      </c>
      <c r="T57" s="105">
        <v>0.25</v>
      </c>
      <c r="U57" s="105">
        <v>2</v>
      </c>
      <c r="V57" s="105">
        <v>4</v>
      </c>
      <c r="W57" s="105">
        <v>0</v>
      </c>
      <c r="X57" s="105">
        <v>0</v>
      </c>
      <c r="Y57" s="105">
        <v>0</v>
      </c>
      <c r="Z57" s="105">
        <v>0</v>
      </c>
      <c r="AA57" s="105">
        <v>79.150000000000006</v>
      </c>
      <c r="AB57" s="105"/>
    </row>
    <row r="58" spans="1:28" s="1" customFormat="1" ht="14.25" x14ac:dyDescent="0.15">
      <c r="A58" s="118" t="s">
        <v>118</v>
      </c>
      <c r="B58" s="42" t="s">
        <v>177</v>
      </c>
      <c r="C58" s="105">
        <v>10</v>
      </c>
      <c r="D58" s="105">
        <v>5</v>
      </c>
      <c r="E58" s="105"/>
      <c r="F58" s="105"/>
      <c r="G58" s="105"/>
      <c r="H58" s="106">
        <v>20</v>
      </c>
      <c r="I58" s="111">
        <v>30</v>
      </c>
      <c r="J58" s="111"/>
      <c r="K58" s="112"/>
      <c r="L58" s="112"/>
      <c r="M58" s="112">
        <v>6</v>
      </c>
      <c r="N58" s="113"/>
      <c r="O58" s="113"/>
      <c r="P58" s="105">
        <v>6</v>
      </c>
      <c r="Q58" s="105"/>
      <c r="R58" s="105"/>
      <c r="S58" s="105"/>
      <c r="T58" s="105"/>
      <c r="U58" s="105">
        <v>2</v>
      </c>
      <c r="V58" s="105"/>
      <c r="W58" s="105"/>
      <c r="X58" s="105"/>
      <c r="Y58" s="105"/>
      <c r="Z58" s="105"/>
      <c r="AA58" s="105">
        <f t="shared" ref="AA58:AA62" si="2">SUM(C58:Z58)</f>
        <v>79</v>
      </c>
      <c r="AB58" s="105"/>
    </row>
    <row r="59" spans="1:28" s="1" customFormat="1" ht="14.25" x14ac:dyDescent="0.15">
      <c r="A59" s="118" t="s">
        <v>120</v>
      </c>
      <c r="B59" s="42" t="s">
        <v>178</v>
      </c>
      <c r="C59" s="105">
        <v>10</v>
      </c>
      <c r="D59" s="105">
        <v>5</v>
      </c>
      <c r="E59" s="105">
        <v>0</v>
      </c>
      <c r="F59" s="105">
        <v>1.8</v>
      </c>
      <c r="G59" s="105">
        <v>0</v>
      </c>
      <c r="H59" s="106">
        <v>20</v>
      </c>
      <c r="I59" s="111">
        <v>30</v>
      </c>
      <c r="J59" s="111">
        <v>0</v>
      </c>
      <c r="K59" s="112">
        <v>0</v>
      </c>
      <c r="L59" s="112">
        <v>0</v>
      </c>
      <c r="M59" s="112"/>
      <c r="N59" s="113">
        <v>0</v>
      </c>
      <c r="O59" s="113">
        <v>0</v>
      </c>
      <c r="P59" s="105">
        <v>6</v>
      </c>
      <c r="Q59" s="105">
        <v>0</v>
      </c>
      <c r="R59" s="105">
        <v>0</v>
      </c>
      <c r="S59" s="105">
        <v>0</v>
      </c>
      <c r="T59" s="105">
        <v>0.1</v>
      </c>
      <c r="U59" s="105">
        <v>2</v>
      </c>
      <c r="V59" s="105">
        <v>2.85</v>
      </c>
      <c r="W59" s="105">
        <v>0</v>
      </c>
      <c r="X59" s="105">
        <v>0</v>
      </c>
      <c r="Y59" s="105">
        <v>1</v>
      </c>
      <c r="Z59" s="105">
        <v>0</v>
      </c>
      <c r="AA59" s="105">
        <v>78.75</v>
      </c>
      <c r="AB59" s="105"/>
    </row>
    <row r="60" spans="1:28" s="1" customFormat="1" ht="14.25" x14ac:dyDescent="0.15">
      <c r="A60" s="118" t="s">
        <v>122</v>
      </c>
      <c r="B60" s="42" t="s">
        <v>179</v>
      </c>
      <c r="C60" s="105">
        <v>10</v>
      </c>
      <c r="D60" s="105">
        <v>5</v>
      </c>
      <c r="E60" s="105">
        <v>2</v>
      </c>
      <c r="F60" s="105"/>
      <c r="G60" s="105"/>
      <c r="H60" s="106">
        <v>20</v>
      </c>
      <c r="I60" s="111">
        <v>30</v>
      </c>
      <c r="J60" s="111"/>
      <c r="K60" s="112"/>
      <c r="L60" s="112"/>
      <c r="M60" s="112"/>
      <c r="N60" s="113"/>
      <c r="O60" s="113"/>
      <c r="P60" s="105">
        <v>6</v>
      </c>
      <c r="Q60" s="105"/>
      <c r="R60" s="105"/>
      <c r="S60" s="105"/>
      <c r="T60" s="105"/>
      <c r="U60" s="105">
        <v>2</v>
      </c>
      <c r="V60" s="105">
        <v>3.7</v>
      </c>
      <c r="W60" s="105"/>
      <c r="X60" s="105"/>
      <c r="Y60" s="105"/>
      <c r="Z60" s="105"/>
      <c r="AA60" s="105">
        <v>78.7</v>
      </c>
      <c r="AB60" s="105"/>
    </row>
    <row r="61" spans="1:28" s="1" customFormat="1" ht="14.25" x14ac:dyDescent="0.15">
      <c r="A61" s="118" t="s">
        <v>118</v>
      </c>
      <c r="B61" s="42" t="s">
        <v>180</v>
      </c>
      <c r="C61" s="105">
        <v>10</v>
      </c>
      <c r="D61" s="105">
        <v>5</v>
      </c>
      <c r="E61" s="105">
        <v>2</v>
      </c>
      <c r="F61" s="105"/>
      <c r="G61" s="105"/>
      <c r="H61" s="106">
        <v>20</v>
      </c>
      <c r="I61" s="111">
        <v>30</v>
      </c>
      <c r="J61" s="111"/>
      <c r="K61" s="112"/>
      <c r="L61" s="112"/>
      <c r="M61" s="112"/>
      <c r="N61" s="113"/>
      <c r="O61" s="113"/>
      <c r="P61" s="105">
        <v>6</v>
      </c>
      <c r="Q61" s="105"/>
      <c r="R61" s="105"/>
      <c r="S61" s="105"/>
      <c r="T61" s="105">
        <v>0.25</v>
      </c>
      <c r="U61" s="105">
        <v>2</v>
      </c>
      <c r="V61" s="105">
        <v>3.3</v>
      </c>
      <c r="W61" s="105"/>
      <c r="X61" s="105"/>
      <c r="Y61" s="105"/>
      <c r="Z61" s="105"/>
      <c r="AA61" s="105">
        <f t="shared" si="2"/>
        <v>78.55</v>
      </c>
      <c r="AB61" s="105"/>
    </row>
    <row r="62" spans="1:28" s="1" customFormat="1" ht="14.25" x14ac:dyDescent="0.15">
      <c r="A62" s="118" t="s">
        <v>118</v>
      </c>
      <c r="B62" s="42" t="s">
        <v>181</v>
      </c>
      <c r="C62" s="105">
        <v>10</v>
      </c>
      <c r="D62" s="105">
        <v>5</v>
      </c>
      <c r="E62" s="105">
        <v>1</v>
      </c>
      <c r="F62" s="105">
        <v>0</v>
      </c>
      <c r="G62" s="105">
        <v>0</v>
      </c>
      <c r="H62" s="106">
        <v>20</v>
      </c>
      <c r="I62" s="111">
        <v>30</v>
      </c>
      <c r="J62" s="111">
        <v>0</v>
      </c>
      <c r="K62" s="112">
        <v>0</v>
      </c>
      <c r="L62" s="112">
        <v>0</v>
      </c>
      <c r="M62" s="112">
        <v>0</v>
      </c>
      <c r="N62" s="113">
        <v>0</v>
      </c>
      <c r="O62" s="113">
        <v>0</v>
      </c>
      <c r="P62" s="105">
        <v>6</v>
      </c>
      <c r="Q62" s="105">
        <v>0</v>
      </c>
      <c r="R62" s="105">
        <v>0</v>
      </c>
      <c r="S62" s="105">
        <v>0</v>
      </c>
      <c r="T62" s="105">
        <v>0</v>
      </c>
      <c r="U62" s="105">
        <v>2</v>
      </c>
      <c r="V62" s="105">
        <v>4</v>
      </c>
      <c r="W62" s="105">
        <v>0</v>
      </c>
      <c r="X62" s="105">
        <v>0</v>
      </c>
      <c r="Y62" s="105">
        <v>0</v>
      </c>
      <c r="Z62" s="105">
        <v>0</v>
      </c>
      <c r="AA62" s="105">
        <f t="shared" si="2"/>
        <v>78</v>
      </c>
      <c r="AB62" s="105"/>
    </row>
    <row r="63" spans="1:28" s="1" customFormat="1" ht="14.25" x14ac:dyDescent="0.15">
      <c r="A63" s="118" t="s">
        <v>124</v>
      </c>
      <c r="B63" s="42" t="s">
        <v>182</v>
      </c>
      <c r="C63" s="105">
        <v>10</v>
      </c>
      <c r="D63" s="105">
        <v>5</v>
      </c>
      <c r="E63" s="105">
        <v>1</v>
      </c>
      <c r="F63" s="105"/>
      <c r="G63" s="105"/>
      <c r="H63" s="106">
        <v>20</v>
      </c>
      <c r="I63" s="111">
        <v>30</v>
      </c>
      <c r="J63" s="111"/>
      <c r="K63" s="112"/>
      <c r="L63" s="112"/>
      <c r="M63" s="112"/>
      <c r="N63" s="113"/>
      <c r="O63" s="113"/>
      <c r="P63" s="105">
        <v>6</v>
      </c>
      <c r="Q63" s="105"/>
      <c r="R63" s="105"/>
      <c r="S63" s="105"/>
      <c r="T63" s="105"/>
      <c r="U63" s="105">
        <v>2</v>
      </c>
      <c r="V63" s="105">
        <v>4</v>
      </c>
      <c r="W63" s="105"/>
      <c r="X63" s="105"/>
      <c r="Y63" s="105"/>
      <c r="Z63" s="105"/>
      <c r="AA63" s="105">
        <v>78</v>
      </c>
      <c r="AB63" s="105"/>
    </row>
    <row r="64" spans="1:28" s="1" customFormat="1" ht="14.25" x14ac:dyDescent="0.15">
      <c r="A64" s="118" t="s">
        <v>124</v>
      </c>
      <c r="B64" s="42" t="s">
        <v>183</v>
      </c>
      <c r="C64" s="105">
        <v>10</v>
      </c>
      <c r="D64" s="105">
        <v>5</v>
      </c>
      <c r="E64" s="105">
        <v>5</v>
      </c>
      <c r="F64" s="105"/>
      <c r="G64" s="105"/>
      <c r="H64" s="106">
        <v>20</v>
      </c>
      <c r="I64" s="111">
        <v>30</v>
      </c>
      <c r="J64" s="111"/>
      <c r="K64" s="112"/>
      <c r="L64" s="112"/>
      <c r="M64" s="112"/>
      <c r="N64" s="113"/>
      <c r="O64" s="113"/>
      <c r="P64" s="105">
        <v>6</v>
      </c>
      <c r="Q64" s="105"/>
      <c r="R64" s="105"/>
      <c r="S64" s="105"/>
      <c r="T64" s="105"/>
      <c r="U64" s="105">
        <v>2</v>
      </c>
      <c r="V64" s="105"/>
      <c r="W64" s="105"/>
      <c r="X64" s="105"/>
      <c r="Y64" s="105"/>
      <c r="Z64" s="105"/>
      <c r="AA64" s="105">
        <v>78</v>
      </c>
      <c r="AB64" s="105"/>
    </row>
    <row r="65" spans="1:28" s="1" customFormat="1" ht="14.25" x14ac:dyDescent="0.15">
      <c r="A65" s="118" t="s">
        <v>118</v>
      </c>
      <c r="B65" s="42" t="s">
        <v>184</v>
      </c>
      <c r="C65" s="105">
        <v>10</v>
      </c>
      <c r="D65" s="105">
        <v>5</v>
      </c>
      <c r="E65" s="105"/>
      <c r="F65" s="105">
        <v>0.3</v>
      </c>
      <c r="G65" s="105"/>
      <c r="H65" s="106">
        <v>20</v>
      </c>
      <c r="I65" s="111">
        <v>30</v>
      </c>
      <c r="J65" s="111"/>
      <c r="K65" s="112"/>
      <c r="L65" s="112"/>
      <c r="M65" s="112"/>
      <c r="N65" s="113"/>
      <c r="O65" s="113"/>
      <c r="P65" s="105">
        <v>6</v>
      </c>
      <c r="Q65" s="105">
        <v>0.5</v>
      </c>
      <c r="R65" s="105"/>
      <c r="S65" s="105"/>
      <c r="T65" s="105">
        <v>0.1</v>
      </c>
      <c r="U65" s="105">
        <v>2</v>
      </c>
      <c r="V65" s="105">
        <v>4</v>
      </c>
      <c r="W65" s="105"/>
      <c r="X65" s="105"/>
      <c r="Y65" s="105"/>
      <c r="Z65" s="105"/>
      <c r="AA65" s="105">
        <f t="shared" ref="AA65:AA67" si="3">SUM(C65:Z65)</f>
        <v>77.900000000000006</v>
      </c>
      <c r="AB65" s="105"/>
    </row>
    <row r="66" spans="1:28" s="1" customFormat="1" ht="14.25" x14ac:dyDescent="0.15">
      <c r="A66" s="118" t="s">
        <v>118</v>
      </c>
      <c r="B66" s="42" t="s">
        <v>185</v>
      </c>
      <c r="C66" s="105">
        <v>10</v>
      </c>
      <c r="D66" s="105">
        <v>5</v>
      </c>
      <c r="E66" s="105"/>
      <c r="F66" s="105">
        <v>0.15</v>
      </c>
      <c r="G66" s="105"/>
      <c r="H66" s="106">
        <v>20</v>
      </c>
      <c r="I66" s="111">
        <v>30</v>
      </c>
      <c r="J66" s="111"/>
      <c r="K66" s="112"/>
      <c r="L66" s="112"/>
      <c r="M66" s="112"/>
      <c r="N66" s="113"/>
      <c r="O66" s="113"/>
      <c r="P66" s="105">
        <v>6</v>
      </c>
      <c r="Q66" s="105"/>
      <c r="R66" s="105"/>
      <c r="S66" s="105"/>
      <c r="T66" s="105">
        <v>0.5</v>
      </c>
      <c r="U66" s="105">
        <v>2</v>
      </c>
      <c r="V66" s="105">
        <v>4</v>
      </c>
      <c r="W66" s="105"/>
      <c r="X66" s="105"/>
      <c r="Y66" s="105"/>
      <c r="Z66" s="105"/>
      <c r="AA66" s="105">
        <f t="shared" si="3"/>
        <v>77.650000000000006</v>
      </c>
      <c r="AB66" s="105"/>
    </row>
    <row r="67" spans="1:28" s="1" customFormat="1" ht="14.25" x14ac:dyDescent="0.15">
      <c r="A67" s="118" t="s">
        <v>118</v>
      </c>
      <c r="B67" s="42" t="s">
        <v>186</v>
      </c>
      <c r="C67" s="105">
        <v>10</v>
      </c>
      <c r="D67" s="105">
        <v>5</v>
      </c>
      <c r="E67" s="105"/>
      <c r="F67" s="105">
        <v>0</v>
      </c>
      <c r="G67" s="105"/>
      <c r="H67" s="106">
        <v>20</v>
      </c>
      <c r="I67" s="111">
        <v>30</v>
      </c>
      <c r="J67" s="111">
        <v>0</v>
      </c>
      <c r="K67" s="112">
        <v>1</v>
      </c>
      <c r="L67" s="112"/>
      <c r="M67" s="112">
        <v>3.5</v>
      </c>
      <c r="N67" s="113"/>
      <c r="O67" s="113"/>
      <c r="P67" s="105">
        <v>6</v>
      </c>
      <c r="Q67" s="105"/>
      <c r="R67" s="105"/>
      <c r="S67" s="105"/>
      <c r="T67" s="105"/>
      <c r="U67" s="105">
        <v>2</v>
      </c>
      <c r="V67" s="105">
        <v>0</v>
      </c>
      <c r="W67" s="105"/>
      <c r="X67" s="105"/>
      <c r="Y67" s="105">
        <v>0</v>
      </c>
      <c r="Z67" s="105"/>
      <c r="AA67" s="105">
        <f t="shared" si="3"/>
        <v>77.5</v>
      </c>
      <c r="AB67" s="105"/>
    </row>
    <row r="68" spans="1:28" s="1" customFormat="1" ht="14.25" x14ac:dyDescent="0.15">
      <c r="A68" s="118" t="s">
        <v>125</v>
      </c>
      <c r="B68" s="38" t="s">
        <v>187</v>
      </c>
      <c r="C68" s="105">
        <v>10</v>
      </c>
      <c r="D68" s="105">
        <v>5</v>
      </c>
      <c r="E68" s="105">
        <v>0</v>
      </c>
      <c r="F68" s="105">
        <v>0.25</v>
      </c>
      <c r="G68" s="105">
        <v>0</v>
      </c>
      <c r="H68" s="106">
        <v>20</v>
      </c>
      <c r="I68" s="111">
        <v>30</v>
      </c>
      <c r="J68" s="111">
        <v>0</v>
      </c>
      <c r="K68" s="112">
        <v>0</v>
      </c>
      <c r="L68" s="112">
        <v>0</v>
      </c>
      <c r="M68" s="112">
        <v>0</v>
      </c>
      <c r="N68" s="113">
        <v>0</v>
      </c>
      <c r="O68" s="113">
        <v>0</v>
      </c>
      <c r="P68" s="105">
        <v>6</v>
      </c>
      <c r="Q68" s="105">
        <v>0</v>
      </c>
      <c r="R68" s="105">
        <v>0</v>
      </c>
      <c r="S68" s="105">
        <v>0</v>
      </c>
      <c r="T68" s="105">
        <v>0</v>
      </c>
      <c r="U68" s="105">
        <v>2</v>
      </c>
      <c r="V68" s="105">
        <v>4</v>
      </c>
      <c r="W68" s="105">
        <v>0</v>
      </c>
      <c r="X68" s="105">
        <v>0</v>
      </c>
      <c r="Y68" s="105">
        <v>0</v>
      </c>
      <c r="Z68" s="105">
        <v>0</v>
      </c>
      <c r="AA68" s="105">
        <v>77.25</v>
      </c>
      <c r="AB68" s="105"/>
    </row>
    <row r="69" spans="1:28" s="1" customFormat="1" ht="14.25" x14ac:dyDescent="0.15">
      <c r="A69" s="118" t="s">
        <v>120</v>
      </c>
      <c r="B69" s="42" t="s">
        <v>188</v>
      </c>
      <c r="C69" s="105">
        <v>10</v>
      </c>
      <c r="D69" s="105">
        <v>5</v>
      </c>
      <c r="E69" s="105"/>
      <c r="F69" s="105">
        <v>0.5</v>
      </c>
      <c r="G69" s="105"/>
      <c r="H69" s="106">
        <v>20</v>
      </c>
      <c r="I69" s="111">
        <v>30</v>
      </c>
      <c r="J69" s="111">
        <v>1</v>
      </c>
      <c r="K69" s="112"/>
      <c r="L69" s="112"/>
      <c r="M69" s="112"/>
      <c r="N69" s="113"/>
      <c r="O69" s="113"/>
      <c r="P69" s="105">
        <v>6</v>
      </c>
      <c r="Q69" s="105"/>
      <c r="R69" s="105"/>
      <c r="S69" s="105"/>
      <c r="T69" s="105"/>
      <c r="U69" s="105">
        <v>2</v>
      </c>
      <c r="V69" s="105">
        <v>2.7</v>
      </c>
      <c r="W69" s="105"/>
      <c r="X69" s="105"/>
      <c r="Y69" s="105"/>
      <c r="Z69" s="105"/>
      <c r="AA69" s="105">
        <v>77.2</v>
      </c>
      <c r="AB69" s="105"/>
    </row>
    <row r="70" spans="1:28" s="1" customFormat="1" ht="14.25" x14ac:dyDescent="0.15">
      <c r="A70" s="118" t="s">
        <v>133</v>
      </c>
      <c r="B70" s="42" t="s">
        <v>189</v>
      </c>
      <c r="C70" s="105">
        <v>10</v>
      </c>
      <c r="D70" s="105">
        <v>5</v>
      </c>
      <c r="E70" s="105">
        <v>0</v>
      </c>
      <c r="F70" s="105">
        <v>0</v>
      </c>
      <c r="G70" s="105">
        <v>0</v>
      </c>
      <c r="H70" s="106">
        <v>20</v>
      </c>
      <c r="I70" s="111">
        <v>30</v>
      </c>
      <c r="J70" s="111">
        <v>0</v>
      </c>
      <c r="K70" s="112">
        <v>0</v>
      </c>
      <c r="L70" s="112">
        <v>0</v>
      </c>
      <c r="M70" s="112">
        <v>0</v>
      </c>
      <c r="N70" s="113">
        <v>0</v>
      </c>
      <c r="O70" s="113">
        <v>0</v>
      </c>
      <c r="P70" s="105">
        <v>6</v>
      </c>
      <c r="Q70" s="105">
        <v>0</v>
      </c>
      <c r="R70" s="105">
        <v>0</v>
      </c>
      <c r="S70" s="105">
        <v>0</v>
      </c>
      <c r="T70" s="105">
        <v>0</v>
      </c>
      <c r="U70" s="105">
        <v>2</v>
      </c>
      <c r="V70" s="105">
        <v>4</v>
      </c>
      <c r="W70" s="105">
        <v>0</v>
      </c>
      <c r="X70" s="105">
        <v>0</v>
      </c>
      <c r="Y70" s="105">
        <v>0</v>
      </c>
      <c r="Z70" s="105">
        <v>0</v>
      </c>
      <c r="AA70" s="105">
        <f>SUM(C70:Z70)</f>
        <v>77</v>
      </c>
      <c r="AB70" s="105"/>
    </row>
    <row r="71" spans="1:28" s="1" customFormat="1" ht="14.25" x14ac:dyDescent="0.15">
      <c r="A71" s="118" t="s">
        <v>120</v>
      </c>
      <c r="B71" s="42" t="s">
        <v>190</v>
      </c>
      <c r="C71" s="105">
        <v>10</v>
      </c>
      <c r="D71" s="105">
        <v>5</v>
      </c>
      <c r="E71" s="105">
        <v>2</v>
      </c>
      <c r="F71" s="105">
        <v>0.8</v>
      </c>
      <c r="G71" s="105">
        <v>0</v>
      </c>
      <c r="H71" s="106">
        <v>20</v>
      </c>
      <c r="I71" s="111">
        <v>30</v>
      </c>
      <c r="J71" s="111">
        <v>0</v>
      </c>
      <c r="K71" s="112">
        <v>0</v>
      </c>
      <c r="L71" s="112">
        <v>0</v>
      </c>
      <c r="M71" s="112">
        <v>0</v>
      </c>
      <c r="N71" s="113">
        <v>0</v>
      </c>
      <c r="O71" s="113">
        <v>0</v>
      </c>
      <c r="P71" s="105">
        <v>6</v>
      </c>
      <c r="Q71" s="105">
        <v>0</v>
      </c>
      <c r="R71" s="105">
        <v>0</v>
      </c>
      <c r="S71" s="105">
        <v>0</v>
      </c>
      <c r="T71" s="105">
        <v>0</v>
      </c>
      <c r="U71" s="105">
        <v>3</v>
      </c>
      <c r="V71" s="105">
        <v>0</v>
      </c>
      <c r="W71" s="105">
        <v>0</v>
      </c>
      <c r="X71" s="105">
        <v>0</v>
      </c>
      <c r="Y71" s="105">
        <v>1</v>
      </c>
      <c r="Z71" s="105">
        <v>0</v>
      </c>
      <c r="AA71" s="105">
        <v>76.8</v>
      </c>
      <c r="AB71" s="105"/>
    </row>
    <row r="72" spans="1:28" s="1" customFormat="1" ht="14.25" x14ac:dyDescent="0.15">
      <c r="A72" s="118" t="s">
        <v>122</v>
      </c>
      <c r="B72" s="42" t="s">
        <v>191</v>
      </c>
      <c r="C72" s="105">
        <v>10</v>
      </c>
      <c r="D72" s="105">
        <v>5</v>
      </c>
      <c r="E72" s="105"/>
      <c r="F72" s="105">
        <v>0.5</v>
      </c>
      <c r="G72" s="105"/>
      <c r="H72" s="106">
        <v>20</v>
      </c>
      <c r="I72" s="111">
        <v>30</v>
      </c>
      <c r="J72" s="111"/>
      <c r="K72" s="112"/>
      <c r="L72" s="112"/>
      <c r="M72" s="112"/>
      <c r="N72" s="113"/>
      <c r="O72" s="113"/>
      <c r="P72" s="105">
        <v>6</v>
      </c>
      <c r="Q72" s="105"/>
      <c r="R72" s="105">
        <v>0.1</v>
      </c>
      <c r="S72" s="105"/>
      <c r="T72" s="105"/>
      <c r="U72" s="105">
        <v>2</v>
      </c>
      <c r="V72" s="105"/>
      <c r="W72" s="105"/>
      <c r="X72" s="105">
        <v>3.15</v>
      </c>
      <c r="Y72" s="105"/>
      <c r="Z72" s="105"/>
      <c r="AA72" s="105">
        <v>76.75</v>
      </c>
      <c r="AB72" s="105"/>
    </row>
    <row r="73" spans="1:28" s="1" customFormat="1" ht="14.25" x14ac:dyDescent="0.15">
      <c r="A73" s="118" t="s">
        <v>120</v>
      </c>
      <c r="B73" s="42" t="s">
        <v>192</v>
      </c>
      <c r="C73" s="105">
        <v>10</v>
      </c>
      <c r="D73" s="105">
        <v>5</v>
      </c>
      <c r="E73" s="105"/>
      <c r="F73" s="105"/>
      <c r="G73" s="105"/>
      <c r="H73" s="106">
        <v>20</v>
      </c>
      <c r="I73" s="111">
        <v>30</v>
      </c>
      <c r="J73" s="111"/>
      <c r="K73" s="112"/>
      <c r="L73" s="112"/>
      <c r="M73" s="112"/>
      <c r="N73" s="113">
        <v>2</v>
      </c>
      <c r="O73" s="113"/>
      <c r="P73" s="105"/>
      <c r="Q73" s="105"/>
      <c r="R73" s="105">
        <v>1</v>
      </c>
      <c r="S73" s="105"/>
      <c r="T73" s="105"/>
      <c r="U73" s="105">
        <v>2</v>
      </c>
      <c r="V73" s="105"/>
      <c r="W73" s="105"/>
      <c r="X73" s="105"/>
      <c r="Y73" s="105"/>
      <c r="Z73" s="105"/>
      <c r="AA73" s="105">
        <v>76.5</v>
      </c>
      <c r="AB73" s="105"/>
    </row>
    <row r="74" spans="1:28" s="1" customFormat="1" ht="14.25" x14ac:dyDescent="0.15">
      <c r="A74" s="118" t="s">
        <v>120</v>
      </c>
      <c r="B74" s="42" t="s">
        <v>193</v>
      </c>
      <c r="C74" s="105">
        <v>10</v>
      </c>
      <c r="D74" s="105">
        <v>5</v>
      </c>
      <c r="E74" s="105">
        <v>0</v>
      </c>
      <c r="F74" s="105">
        <v>0.5</v>
      </c>
      <c r="G74" s="105">
        <v>0</v>
      </c>
      <c r="H74" s="106">
        <v>20</v>
      </c>
      <c r="I74" s="111">
        <v>30</v>
      </c>
      <c r="J74" s="111">
        <v>0</v>
      </c>
      <c r="K74" s="112">
        <v>0</v>
      </c>
      <c r="L74" s="112">
        <v>0</v>
      </c>
      <c r="M74" s="112">
        <v>0</v>
      </c>
      <c r="N74" s="113">
        <v>2</v>
      </c>
      <c r="O74" s="113">
        <v>0</v>
      </c>
      <c r="P74" s="105">
        <v>6</v>
      </c>
      <c r="Q74" s="105">
        <v>0</v>
      </c>
      <c r="R74" s="105">
        <v>0</v>
      </c>
      <c r="S74" s="105">
        <v>0</v>
      </c>
      <c r="T74" s="105">
        <v>0</v>
      </c>
      <c r="U74" s="105">
        <v>2</v>
      </c>
      <c r="V74" s="105">
        <v>0</v>
      </c>
      <c r="W74" s="105">
        <v>0</v>
      </c>
      <c r="X74" s="105">
        <v>0</v>
      </c>
      <c r="Y74" s="105">
        <v>1</v>
      </c>
      <c r="Z74" s="105">
        <v>0</v>
      </c>
      <c r="AA74" s="105">
        <v>76.5</v>
      </c>
      <c r="AB74" s="105"/>
    </row>
    <row r="75" spans="1:28" s="1" customFormat="1" ht="14.25" x14ac:dyDescent="0.15">
      <c r="A75" s="118" t="s">
        <v>118</v>
      </c>
      <c r="B75" s="42" t="s">
        <v>194</v>
      </c>
      <c r="C75" s="105">
        <v>10</v>
      </c>
      <c r="D75" s="105">
        <v>5</v>
      </c>
      <c r="E75" s="105">
        <v>3</v>
      </c>
      <c r="F75" s="105"/>
      <c r="G75" s="105"/>
      <c r="H75" s="106">
        <v>20</v>
      </c>
      <c r="I75" s="111">
        <v>30</v>
      </c>
      <c r="J75" s="111"/>
      <c r="K75" s="112"/>
      <c r="L75" s="112"/>
      <c r="M75" s="112"/>
      <c r="N75" s="113"/>
      <c r="O75" s="113"/>
      <c r="P75" s="105">
        <v>6</v>
      </c>
      <c r="Q75" s="105"/>
      <c r="R75" s="105"/>
      <c r="S75" s="105"/>
      <c r="T75" s="105"/>
      <c r="U75" s="105">
        <v>2</v>
      </c>
      <c r="V75" s="105"/>
      <c r="W75" s="105"/>
      <c r="X75" s="105"/>
      <c r="Y75" s="105"/>
      <c r="Z75" s="105"/>
      <c r="AA75" s="105">
        <f>SUM(C75:Z75)</f>
        <v>76</v>
      </c>
      <c r="AB75" s="105"/>
    </row>
    <row r="76" spans="1:28" s="1" customFormat="1" ht="14.25" x14ac:dyDescent="0.15">
      <c r="A76" s="118" t="s">
        <v>124</v>
      </c>
      <c r="B76" s="42" t="s">
        <v>195</v>
      </c>
      <c r="C76" s="105">
        <v>10</v>
      </c>
      <c r="D76" s="105">
        <v>5</v>
      </c>
      <c r="E76" s="105">
        <v>1</v>
      </c>
      <c r="F76" s="105"/>
      <c r="G76" s="105"/>
      <c r="H76" s="106">
        <v>20</v>
      </c>
      <c r="I76" s="111">
        <v>30</v>
      </c>
      <c r="J76" s="111">
        <v>1</v>
      </c>
      <c r="K76" s="112"/>
      <c r="L76" s="112"/>
      <c r="M76" s="112"/>
      <c r="N76" s="113"/>
      <c r="O76" s="113"/>
      <c r="P76" s="105">
        <v>6</v>
      </c>
      <c r="Q76" s="105"/>
      <c r="R76" s="105"/>
      <c r="S76" s="105"/>
      <c r="T76" s="105"/>
      <c r="U76" s="105">
        <v>2</v>
      </c>
      <c r="V76" s="105"/>
      <c r="W76" s="105"/>
      <c r="X76" s="105"/>
      <c r="Y76" s="105">
        <v>1</v>
      </c>
      <c r="Z76" s="105"/>
      <c r="AA76" s="105">
        <v>76</v>
      </c>
      <c r="AB76" s="105"/>
    </row>
    <row r="77" spans="1:28" s="1" customFormat="1" ht="14.25" x14ac:dyDescent="0.15">
      <c r="A77" s="118" t="s">
        <v>122</v>
      </c>
      <c r="B77" s="42" t="s">
        <v>196</v>
      </c>
      <c r="C77" s="105">
        <v>10</v>
      </c>
      <c r="D77" s="105">
        <v>5</v>
      </c>
      <c r="E77" s="105"/>
      <c r="F77" s="105"/>
      <c r="G77" s="105"/>
      <c r="H77" s="106">
        <v>20</v>
      </c>
      <c r="I77" s="111">
        <v>30</v>
      </c>
      <c r="J77" s="111"/>
      <c r="K77" s="112"/>
      <c r="L77" s="112"/>
      <c r="M77" s="112"/>
      <c r="N77" s="113">
        <v>2</v>
      </c>
      <c r="O77" s="113"/>
      <c r="P77" s="105">
        <v>6</v>
      </c>
      <c r="Q77" s="105"/>
      <c r="R77" s="105"/>
      <c r="S77" s="105"/>
      <c r="T77" s="105"/>
      <c r="U77" s="105">
        <v>2</v>
      </c>
      <c r="V77" s="105"/>
      <c r="W77" s="105"/>
      <c r="X77" s="105"/>
      <c r="Y77" s="105">
        <v>1</v>
      </c>
      <c r="Z77" s="105"/>
      <c r="AA77" s="105">
        <v>76</v>
      </c>
      <c r="AB77" s="105"/>
    </row>
    <row r="78" spans="1:28" s="1" customFormat="1" ht="14.25" x14ac:dyDescent="0.15">
      <c r="A78" s="118" t="s">
        <v>122</v>
      </c>
      <c r="B78" s="42" t="s">
        <v>197</v>
      </c>
      <c r="C78" s="105">
        <v>10</v>
      </c>
      <c r="D78" s="105">
        <v>5</v>
      </c>
      <c r="E78" s="105">
        <v>3</v>
      </c>
      <c r="F78" s="105"/>
      <c r="G78" s="105"/>
      <c r="H78" s="106">
        <v>20</v>
      </c>
      <c r="I78" s="111">
        <v>30</v>
      </c>
      <c r="J78" s="111"/>
      <c r="K78" s="112"/>
      <c r="L78" s="112"/>
      <c r="M78" s="112"/>
      <c r="N78" s="113"/>
      <c r="O78" s="113"/>
      <c r="P78" s="105">
        <v>6</v>
      </c>
      <c r="Q78" s="105"/>
      <c r="R78" s="105"/>
      <c r="S78" s="105"/>
      <c r="T78" s="105"/>
      <c r="U78" s="105">
        <v>2</v>
      </c>
      <c r="V78" s="105"/>
      <c r="W78" s="105"/>
      <c r="X78" s="105"/>
      <c r="Y78" s="105"/>
      <c r="Z78" s="105"/>
      <c r="AA78" s="105">
        <v>76</v>
      </c>
      <c r="AB78" s="105"/>
    </row>
    <row r="79" spans="1:28" s="1" customFormat="1" ht="14.25" x14ac:dyDescent="0.15">
      <c r="A79" s="118" t="s">
        <v>133</v>
      </c>
      <c r="B79" s="8" t="s">
        <v>198</v>
      </c>
      <c r="C79" s="105">
        <v>10</v>
      </c>
      <c r="D79" s="105">
        <v>5</v>
      </c>
      <c r="E79" s="105">
        <v>3</v>
      </c>
      <c r="F79" s="105">
        <v>0</v>
      </c>
      <c r="G79" s="105">
        <v>0</v>
      </c>
      <c r="H79" s="106">
        <v>20</v>
      </c>
      <c r="I79" s="111">
        <v>30</v>
      </c>
      <c r="J79" s="111">
        <v>0</v>
      </c>
      <c r="K79" s="112">
        <v>0</v>
      </c>
      <c r="L79" s="112">
        <v>0</v>
      </c>
      <c r="M79" s="112">
        <v>0</v>
      </c>
      <c r="N79" s="113">
        <v>0</v>
      </c>
      <c r="O79" s="113">
        <v>0</v>
      </c>
      <c r="P79" s="105">
        <v>6</v>
      </c>
      <c r="Q79" s="105">
        <v>0</v>
      </c>
      <c r="R79" s="105">
        <v>0</v>
      </c>
      <c r="S79" s="105">
        <v>0</v>
      </c>
      <c r="T79" s="105">
        <v>0</v>
      </c>
      <c r="U79" s="105">
        <v>2</v>
      </c>
      <c r="V79" s="105">
        <v>0</v>
      </c>
      <c r="W79" s="105">
        <v>0</v>
      </c>
      <c r="X79" s="105">
        <v>0</v>
      </c>
      <c r="Y79" s="105">
        <v>0</v>
      </c>
      <c r="Z79" s="105">
        <v>0</v>
      </c>
      <c r="AA79" s="105">
        <f>SUM(C79:Z79)</f>
        <v>76</v>
      </c>
      <c r="AB79" s="105"/>
    </row>
    <row r="80" spans="1:28" s="1" customFormat="1" ht="14.25" x14ac:dyDescent="0.15">
      <c r="A80" s="118" t="s">
        <v>118</v>
      </c>
      <c r="B80" s="42" t="s">
        <v>199</v>
      </c>
      <c r="C80" s="105">
        <v>10</v>
      </c>
      <c r="D80" s="105">
        <v>5</v>
      </c>
      <c r="E80" s="105">
        <v>1</v>
      </c>
      <c r="F80" s="105"/>
      <c r="G80" s="105"/>
      <c r="H80" s="106">
        <v>20</v>
      </c>
      <c r="I80" s="111">
        <v>30</v>
      </c>
      <c r="J80" s="111">
        <v>1</v>
      </c>
      <c r="K80" s="112"/>
      <c r="L80" s="112"/>
      <c r="M80" s="112"/>
      <c r="N80" s="113"/>
      <c r="O80" s="113"/>
      <c r="P80" s="105">
        <v>6</v>
      </c>
      <c r="Q80" s="105"/>
      <c r="R80" s="105">
        <v>0.75</v>
      </c>
      <c r="S80" s="105"/>
      <c r="T80" s="105"/>
      <c r="U80" s="105">
        <v>2</v>
      </c>
      <c r="V80" s="105"/>
      <c r="W80" s="105"/>
      <c r="X80" s="105"/>
      <c r="Y80" s="105"/>
      <c r="Z80" s="105"/>
      <c r="AA80" s="105">
        <f>SUM(C80:Z80)</f>
        <v>75.75</v>
      </c>
      <c r="AB80" s="105"/>
    </row>
    <row r="81" spans="1:28" s="1" customFormat="1" ht="14.25" x14ac:dyDescent="0.15">
      <c r="A81" s="118" t="s">
        <v>124</v>
      </c>
      <c r="B81" s="42" t="s">
        <v>200</v>
      </c>
      <c r="C81" s="105">
        <v>10</v>
      </c>
      <c r="D81" s="105">
        <v>5</v>
      </c>
      <c r="E81" s="105"/>
      <c r="F81" s="105"/>
      <c r="G81" s="105"/>
      <c r="H81" s="106">
        <v>20</v>
      </c>
      <c r="I81" s="111">
        <v>30</v>
      </c>
      <c r="J81" s="111">
        <v>1</v>
      </c>
      <c r="K81" s="112">
        <v>0.5</v>
      </c>
      <c r="L81" s="112"/>
      <c r="M81" s="112"/>
      <c r="N81" s="113"/>
      <c r="O81" s="113"/>
      <c r="P81" s="105">
        <v>6</v>
      </c>
      <c r="Q81" s="105"/>
      <c r="R81" s="105"/>
      <c r="S81" s="105"/>
      <c r="T81" s="105"/>
      <c r="U81" s="105">
        <v>2</v>
      </c>
      <c r="V81" s="105"/>
      <c r="W81" s="105"/>
      <c r="X81" s="105"/>
      <c r="Y81" s="105">
        <v>1</v>
      </c>
      <c r="Z81" s="105"/>
      <c r="AA81" s="105">
        <v>75.5</v>
      </c>
      <c r="AB81" s="105"/>
    </row>
    <row r="82" spans="1:28" s="1" customFormat="1" ht="14.25" x14ac:dyDescent="0.15">
      <c r="A82" s="118" t="s">
        <v>120</v>
      </c>
      <c r="B82" s="42" t="s">
        <v>201</v>
      </c>
      <c r="C82" s="105">
        <v>10</v>
      </c>
      <c r="D82" s="105">
        <v>5</v>
      </c>
      <c r="E82" s="105"/>
      <c r="F82" s="105">
        <v>0.5</v>
      </c>
      <c r="G82" s="105"/>
      <c r="H82" s="106">
        <v>20</v>
      </c>
      <c r="I82" s="111">
        <v>30</v>
      </c>
      <c r="J82" s="111"/>
      <c r="K82" s="112"/>
      <c r="L82" s="112"/>
      <c r="M82" s="112"/>
      <c r="N82" s="113"/>
      <c r="O82" s="113"/>
      <c r="P82" s="105">
        <v>6</v>
      </c>
      <c r="Q82" s="105"/>
      <c r="R82" s="105"/>
      <c r="S82" s="105"/>
      <c r="T82" s="105"/>
      <c r="U82" s="105">
        <v>2</v>
      </c>
      <c r="V82" s="105"/>
      <c r="W82" s="105"/>
      <c r="X82" s="105"/>
      <c r="Y82" s="105">
        <v>1</v>
      </c>
      <c r="Z82" s="105"/>
      <c r="AA82" s="105">
        <v>75.5</v>
      </c>
      <c r="AB82" s="105"/>
    </row>
    <row r="83" spans="1:28" s="1" customFormat="1" ht="14.25" x14ac:dyDescent="0.15">
      <c r="A83" s="118" t="s">
        <v>133</v>
      </c>
      <c r="B83" s="27" t="s">
        <v>202</v>
      </c>
      <c r="C83" s="105">
        <v>10</v>
      </c>
      <c r="D83" s="105">
        <v>5</v>
      </c>
      <c r="E83" s="105">
        <v>0</v>
      </c>
      <c r="F83" s="105">
        <v>0</v>
      </c>
      <c r="G83" s="105">
        <v>0</v>
      </c>
      <c r="H83" s="106">
        <v>20</v>
      </c>
      <c r="I83" s="111">
        <v>30</v>
      </c>
      <c r="J83" s="111">
        <v>0</v>
      </c>
      <c r="K83" s="112">
        <v>0</v>
      </c>
      <c r="L83" s="112">
        <v>0</v>
      </c>
      <c r="M83" s="112">
        <v>0</v>
      </c>
      <c r="N83" s="113">
        <v>0</v>
      </c>
      <c r="O83" s="113">
        <v>0</v>
      </c>
      <c r="P83" s="105">
        <v>6</v>
      </c>
      <c r="Q83" s="105">
        <v>0</v>
      </c>
      <c r="R83" s="105">
        <v>0</v>
      </c>
      <c r="S83" s="105">
        <v>0</v>
      </c>
      <c r="T83" s="105">
        <v>0</v>
      </c>
      <c r="U83" s="105">
        <v>2</v>
      </c>
      <c r="V83" s="105">
        <v>2.35</v>
      </c>
      <c r="W83" s="105">
        <v>0</v>
      </c>
      <c r="X83" s="105">
        <v>0</v>
      </c>
      <c r="Y83" s="105">
        <v>0</v>
      </c>
      <c r="Z83" s="105">
        <v>0</v>
      </c>
      <c r="AA83" s="105">
        <f>SUM(C83:Z83)</f>
        <v>75.349999999999994</v>
      </c>
      <c r="AB83" s="105"/>
    </row>
    <row r="84" spans="1:28" s="1" customFormat="1" ht="14.25" x14ac:dyDescent="0.15">
      <c r="A84" s="118" t="s">
        <v>118</v>
      </c>
      <c r="B84" s="42" t="s">
        <v>203</v>
      </c>
      <c r="C84" s="105">
        <v>10</v>
      </c>
      <c r="D84" s="105">
        <v>5</v>
      </c>
      <c r="E84" s="105">
        <v>2</v>
      </c>
      <c r="F84" s="105"/>
      <c r="G84" s="105"/>
      <c r="H84" s="106">
        <v>20</v>
      </c>
      <c r="I84" s="111">
        <v>30</v>
      </c>
      <c r="J84" s="111"/>
      <c r="K84" s="112">
        <v>0.25</v>
      </c>
      <c r="L84" s="112"/>
      <c r="M84" s="112"/>
      <c r="N84" s="113"/>
      <c r="O84" s="113"/>
      <c r="P84" s="105">
        <v>6</v>
      </c>
      <c r="Q84" s="105"/>
      <c r="R84" s="105"/>
      <c r="S84" s="105"/>
      <c r="T84" s="105"/>
      <c r="U84" s="105">
        <v>2</v>
      </c>
      <c r="V84" s="105"/>
      <c r="W84" s="105"/>
      <c r="X84" s="105"/>
      <c r="Y84" s="105"/>
      <c r="Z84" s="105"/>
      <c r="AA84" s="105">
        <f>SUM(C84:Z84)</f>
        <v>75.25</v>
      </c>
      <c r="AB84" s="105"/>
    </row>
    <row r="85" spans="1:28" s="1" customFormat="1" ht="14.25" x14ac:dyDescent="0.15">
      <c r="A85" s="118" t="s">
        <v>120</v>
      </c>
      <c r="B85" s="42" t="s">
        <v>204</v>
      </c>
      <c r="C85" s="105">
        <v>10</v>
      </c>
      <c r="D85" s="105">
        <v>5</v>
      </c>
      <c r="E85" s="105"/>
      <c r="F85" s="105"/>
      <c r="G85" s="105">
        <v>15</v>
      </c>
      <c r="H85" s="106">
        <v>20</v>
      </c>
      <c r="I85" s="111">
        <v>30</v>
      </c>
      <c r="J85" s="111"/>
      <c r="K85" s="112"/>
      <c r="L85" s="112"/>
      <c r="M85" s="112"/>
      <c r="N85" s="113"/>
      <c r="O85" s="113">
        <v>50</v>
      </c>
      <c r="P85" s="105">
        <v>6</v>
      </c>
      <c r="Q85" s="105"/>
      <c r="R85" s="105"/>
      <c r="S85" s="105"/>
      <c r="T85" s="105">
        <v>0</v>
      </c>
      <c r="U85" s="105">
        <v>2</v>
      </c>
      <c r="V85" s="105">
        <v>2.2000000000000002</v>
      </c>
      <c r="W85" s="105"/>
      <c r="X85" s="105"/>
      <c r="Y85" s="105"/>
      <c r="Z85" s="105">
        <v>4.2</v>
      </c>
      <c r="AA85" s="105">
        <v>75.2</v>
      </c>
      <c r="AB85" s="105"/>
    </row>
    <row r="86" spans="1:28" s="1" customFormat="1" ht="14.25" x14ac:dyDescent="0.15">
      <c r="A86" s="118" t="s">
        <v>124</v>
      </c>
      <c r="B86" s="42" t="s">
        <v>205</v>
      </c>
      <c r="C86" s="105">
        <v>10</v>
      </c>
      <c r="D86" s="105">
        <v>5</v>
      </c>
      <c r="E86" s="105"/>
      <c r="F86" s="105"/>
      <c r="G86" s="105"/>
      <c r="H86" s="106">
        <v>20</v>
      </c>
      <c r="I86" s="111">
        <v>30</v>
      </c>
      <c r="J86" s="111">
        <v>1</v>
      </c>
      <c r="K86" s="112"/>
      <c r="L86" s="112"/>
      <c r="M86" s="112"/>
      <c r="N86" s="113"/>
      <c r="O86" s="113"/>
      <c r="P86" s="105">
        <v>6</v>
      </c>
      <c r="Q86" s="105"/>
      <c r="R86" s="105"/>
      <c r="S86" s="105"/>
      <c r="T86" s="105">
        <v>0.1</v>
      </c>
      <c r="U86" s="105">
        <v>2</v>
      </c>
      <c r="V86" s="105"/>
      <c r="W86" s="105"/>
      <c r="X86" s="105"/>
      <c r="Y86" s="105">
        <v>1</v>
      </c>
      <c r="Z86" s="105"/>
      <c r="AA86" s="105">
        <v>75.099999999999994</v>
      </c>
      <c r="AB86" s="105"/>
    </row>
    <row r="87" spans="1:28" s="1" customFormat="1" ht="14.25" x14ac:dyDescent="0.15">
      <c r="A87" s="118" t="s">
        <v>133</v>
      </c>
      <c r="B87" s="37" t="s">
        <v>206</v>
      </c>
      <c r="C87" s="105">
        <v>10</v>
      </c>
      <c r="D87" s="105">
        <v>5</v>
      </c>
      <c r="E87" s="105">
        <v>0</v>
      </c>
      <c r="F87" s="105">
        <v>0</v>
      </c>
      <c r="G87" s="105">
        <v>0</v>
      </c>
      <c r="H87" s="106">
        <v>20</v>
      </c>
      <c r="I87" s="111">
        <v>30</v>
      </c>
      <c r="J87" s="111">
        <v>0</v>
      </c>
      <c r="K87" s="112">
        <v>0</v>
      </c>
      <c r="L87" s="112">
        <v>0</v>
      </c>
      <c r="M87" s="112">
        <v>0</v>
      </c>
      <c r="N87" s="113">
        <v>0</v>
      </c>
      <c r="O87" s="113">
        <v>0</v>
      </c>
      <c r="P87" s="105">
        <v>6</v>
      </c>
      <c r="Q87" s="105">
        <v>0</v>
      </c>
      <c r="R87" s="105">
        <v>0</v>
      </c>
      <c r="S87" s="105">
        <v>0</v>
      </c>
      <c r="T87" s="105">
        <v>0</v>
      </c>
      <c r="U87" s="105">
        <v>2</v>
      </c>
      <c r="V87" s="105">
        <v>2.1</v>
      </c>
      <c r="W87" s="105">
        <v>0</v>
      </c>
      <c r="X87" s="105">
        <v>0</v>
      </c>
      <c r="Y87" s="105">
        <v>0</v>
      </c>
      <c r="Z87" s="105">
        <v>0</v>
      </c>
      <c r="AA87" s="105">
        <f t="shared" ref="AA87:AA92" si="4">SUM(C87:Z87)</f>
        <v>75.099999999999994</v>
      </c>
      <c r="AB87" s="105"/>
    </row>
    <row r="88" spans="1:28" s="1" customFormat="1" ht="14.25" x14ac:dyDescent="0.15">
      <c r="A88" s="118" t="s">
        <v>124</v>
      </c>
      <c r="B88" s="42" t="s">
        <v>207</v>
      </c>
      <c r="C88" s="105">
        <v>10</v>
      </c>
      <c r="D88" s="105">
        <v>5</v>
      </c>
      <c r="E88" s="105"/>
      <c r="F88" s="105"/>
      <c r="G88" s="105"/>
      <c r="H88" s="106">
        <v>20</v>
      </c>
      <c r="I88" s="111">
        <v>30</v>
      </c>
      <c r="J88" s="111">
        <v>1</v>
      </c>
      <c r="K88" s="112">
        <v>1</v>
      </c>
      <c r="L88" s="112"/>
      <c r="M88" s="112"/>
      <c r="N88" s="113"/>
      <c r="O88" s="113"/>
      <c r="P88" s="105">
        <v>6</v>
      </c>
      <c r="Q88" s="105"/>
      <c r="R88" s="105"/>
      <c r="S88" s="105"/>
      <c r="T88" s="105"/>
      <c r="U88" s="105">
        <v>2</v>
      </c>
      <c r="V88" s="105"/>
      <c r="W88" s="105"/>
      <c r="X88" s="105"/>
      <c r="Y88" s="105"/>
      <c r="Z88" s="105"/>
      <c r="AA88" s="105">
        <v>75</v>
      </c>
      <c r="AB88" s="105"/>
    </row>
    <row r="89" spans="1:28" s="1" customFormat="1" ht="14.25" x14ac:dyDescent="0.15">
      <c r="A89" s="118" t="s">
        <v>120</v>
      </c>
      <c r="B89" s="42" t="s">
        <v>208</v>
      </c>
      <c r="C89" s="105">
        <v>10</v>
      </c>
      <c r="D89" s="105">
        <v>5</v>
      </c>
      <c r="E89" s="105">
        <v>2</v>
      </c>
      <c r="F89" s="105"/>
      <c r="G89" s="105"/>
      <c r="H89" s="106">
        <v>20</v>
      </c>
      <c r="I89" s="111">
        <v>30</v>
      </c>
      <c r="J89" s="111"/>
      <c r="K89" s="112"/>
      <c r="L89" s="112"/>
      <c r="M89" s="112"/>
      <c r="N89" s="113"/>
      <c r="O89" s="113"/>
      <c r="P89" s="105">
        <v>6</v>
      </c>
      <c r="Q89" s="105"/>
      <c r="R89" s="105"/>
      <c r="S89" s="105"/>
      <c r="T89" s="105"/>
      <c r="U89" s="105">
        <v>2</v>
      </c>
      <c r="V89" s="105"/>
      <c r="W89" s="105"/>
      <c r="X89" s="105"/>
      <c r="Y89" s="105"/>
      <c r="Z89" s="105"/>
      <c r="AA89" s="105">
        <v>75</v>
      </c>
      <c r="AB89" s="105"/>
    </row>
    <row r="90" spans="1:28" s="1" customFormat="1" ht="14.25" x14ac:dyDescent="0.15">
      <c r="A90" s="118" t="s">
        <v>122</v>
      </c>
      <c r="B90" s="42" t="s">
        <v>209</v>
      </c>
      <c r="C90" s="105">
        <v>10</v>
      </c>
      <c r="D90" s="105">
        <v>5</v>
      </c>
      <c r="E90" s="105"/>
      <c r="F90" s="105"/>
      <c r="G90" s="105"/>
      <c r="H90" s="106">
        <v>20</v>
      </c>
      <c r="I90" s="111">
        <v>30</v>
      </c>
      <c r="J90" s="111">
        <v>2</v>
      </c>
      <c r="K90" s="112"/>
      <c r="L90" s="112"/>
      <c r="M90" s="112"/>
      <c r="N90" s="113"/>
      <c r="O90" s="113"/>
      <c r="P90" s="105">
        <v>6</v>
      </c>
      <c r="Q90" s="105"/>
      <c r="R90" s="105"/>
      <c r="S90" s="105"/>
      <c r="T90" s="105"/>
      <c r="U90" s="105">
        <v>2</v>
      </c>
      <c r="V90" s="105"/>
      <c r="W90" s="105"/>
      <c r="X90" s="105"/>
      <c r="Y90" s="105"/>
      <c r="Z90" s="105"/>
      <c r="AA90" s="105">
        <v>75</v>
      </c>
      <c r="AB90" s="105"/>
    </row>
    <row r="91" spans="1:28" s="1" customFormat="1" ht="14.25" x14ac:dyDescent="0.15">
      <c r="A91" s="118" t="s">
        <v>133</v>
      </c>
      <c r="B91" s="42" t="s">
        <v>210</v>
      </c>
      <c r="C91" s="105">
        <v>10</v>
      </c>
      <c r="D91" s="105">
        <v>5</v>
      </c>
      <c r="E91" s="105">
        <v>2</v>
      </c>
      <c r="F91" s="105">
        <v>0</v>
      </c>
      <c r="G91" s="105">
        <v>0</v>
      </c>
      <c r="H91" s="106">
        <v>20</v>
      </c>
      <c r="I91" s="111">
        <v>30</v>
      </c>
      <c r="J91" s="111">
        <v>0</v>
      </c>
      <c r="K91" s="112">
        <v>0</v>
      </c>
      <c r="L91" s="112">
        <v>0</v>
      </c>
      <c r="M91" s="112">
        <v>0</v>
      </c>
      <c r="N91" s="113">
        <v>0</v>
      </c>
      <c r="O91" s="113">
        <v>0</v>
      </c>
      <c r="P91" s="105">
        <v>6</v>
      </c>
      <c r="Q91" s="105">
        <v>0</v>
      </c>
      <c r="R91" s="105">
        <v>0</v>
      </c>
      <c r="S91" s="105">
        <v>0</v>
      </c>
      <c r="T91" s="105">
        <v>0</v>
      </c>
      <c r="U91" s="105">
        <v>2</v>
      </c>
      <c r="V91" s="105">
        <v>0</v>
      </c>
      <c r="W91" s="105">
        <v>0</v>
      </c>
      <c r="X91" s="105">
        <v>0</v>
      </c>
      <c r="Y91" s="105">
        <v>0</v>
      </c>
      <c r="Z91" s="105">
        <v>0</v>
      </c>
      <c r="AA91" s="105">
        <f t="shared" si="4"/>
        <v>75</v>
      </c>
      <c r="AB91" s="105"/>
    </row>
    <row r="92" spans="1:28" s="1" customFormat="1" ht="14.25" x14ac:dyDescent="0.15">
      <c r="A92" s="118" t="s">
        <v>133</v>
      </c>
      <c r="B92" s="41" t="s">
        <v>211</v>
      </c>
      <c r="C92" s="105">
        <v>10</v>
      </c>
      <c r="D92" s="105">
        <v>5</v>
      </c>
      <c r="E92" s="105">
        <v>0</v>
      </c>
      <c r="F92" s="105">
        <v>0</v>
      </c>
      <c r="G92" s="105">
        <v>0</v>
      </c>
      <c r="H92" s="106">
        <v>20</v>
      </c>
      <c r="I92" s="111">
        <v>30</v>
      </c>
      <c r="J92" s="111">
        <v>0</v>
      </c>
      <c r="K92" s="112">
        <v>0</v>
      </c>
      <c r="L92" s="112">
        <v>0</v>
      </c>
      <c r="M92" s="112">
        <v>2</v>
      </c>
      <c r="N92" s="113">
        <v>0</v>
      </c>
      <c r="O92" s="113">
        <v>0</v>
      </c>
      <c r="P92" s="105">
        <v>6</v>
      </c>
      <c r="Q92" s="105">
        <v>0</v>
      </c>
      <c r="R92" s="105">
        <v>0</v>
      </c>
      <c r="S92" s="105">
        <v>0</v>
      </c>
      <c r="T92" s="105">
        <v>0</v>
      </c>
      <c r="U92" s="105">
        <v>2</v>
      </c>
      <c r="V92" s="105">
        <v>0</v>
      </c>
      <c r="W92" s="105">
        <v>0</v>
      </c>
      <c r="X92" s="105">
        <v>0</v>
      </c>
      <c r="Y92" s="105">
        <v>0</v>
      </c>
      <c r="Z92" s="105">
        <v>0</v>
      </c>
      <c r="AA92" s="105">
        <f t="shared" si="4"/>
        <v>75</v>
      </c>
      <c r="AB92" s="105"/>
    </row>
    <row r="93" spans="1:28" s="1" customFormat="1" ht="14.25" x14ac:dyDescent="0.15">
      <c r="A93" s="118" t="s">
        <v>124</v>
      </c>
      <c r="B93" s="42" t="s">
        <v>212</v>
      </c>
      <c r="C93" s="105">
        <v>10</v>
      </c>
      <c r="D93" s="105">
        <v>5</v>
      </c>
      <c r="E93" s="105"/>
      <c r="F93" s="105"/>
      <c r="G93" s="105"/>
      <c r="H93" s="106">
        <v>20</v>
      </c>
      <c r="I93" s="111">
        <v>30</v>
      </c>
      <c r="J93" s="111"/>
      <c r="K93" s="112"/>
      <c r="L93" s="112"/>
      <c r="M93" s="112"/>
      <c r="N93" s="113"/>
      <c r="O93" s="113"/>
      <c r="P93" s="105">
        <v>6</v>
      </c>
      <c r="Q93" s="105"/>
      <c r="R93" s="105"/>
      <c r="S93" s="105"/>
      <c r="T93" s="105">
        <v>0.5</v>
      </c>
      <c r="U93" s="105">
        <v>2</v>
      </c>
      <c r="V93" s="105"/>
      <c r="W93" s="105"/>
      <c r="X93" s="105"/>
      <c r="Y93" s="105">
        <v>1</v>
      </c>
      <c r="Z93" s="105"/>
      <c r="AA93" s="105">
        <v>74.5</v>
      </c>
      <c r="AB93" s="105"/>
    </row>
    <row r="94" spans="1:28" s="1" customFormat="1" ht="14.25" x14ac:dyDescent="0.15">
      <c r="A94" s="118" t="s">
        <v>120</v>
      </c>
      <c r="B94" s="42" t="s">
        <v>213</v>
      </c>
      <c r="C94" s="105">
        <v>10</v>
      </c>
      <c r="D94" s="105">
        <v>5</v>
      </c>
      <c r="E94" s="105"/>
      <c r="F94" s="105">
        <v>0.5</v>
      </c>
      <c r="G94" s="105"/>
      <c r="H94" s="106">
        <v>20</v>
      </c>
      <c r="I94" s="111">
        <v>30</v>
      </c>
      <c r="J94" s="111"/>
      <c r="K94" s="112"/>
      <c r="L94" s="112"/>
      <c r="M94" s="112"/>
      <c r="N94" s="113"/>
      <c r="O94" s="113"/>
      <c r="P94" s="105">
        <v>6</v>
      </c>
      <c r="Q94" s="105"/>
      <c r="R94" s="105"/>
      <c r="S94" s="105"/>
      <c r="T94" s="105"/>
      <c r="U94" s="105">
        <v>2</v>
      </c>
      <c r="V94" s="105"/>
      <c r="W94" s="105"/>
      <c r="X94" s="105"/>
      <c r="Y94" s="105">
        <v>1</v>
      </c>
      <c r="Z94" s="105"/>
      <c r="AA94" s="105">
        <v>74.5</v>
      </c>
      <c r="AB94" s="105"/>
    </row>
    <row r="95" spans="1:28" s="1" customFormat="1" ht="14.25" x14ac:dyDescent="0.15">
      <c r="A95" s="118" t="s">
        <v>120</v>
      </c>
      <c r="B95" s="42" t="s">
        <v>214</v>
      </c>
      <c r="C95" s="105">
        <v>10</v>
      </c>
      <c r="D95" s="105">
        <v>5</v>
      </c>
      <c r="E95" s="105"/>
      <c r="F95" s="105">
        <v>0.5</v>
      </c>
      <c r="G95" s="105"/>
      <c r="H95" s="106">
        <v>20</v>
      </c>
      <c r="I95" s="111">
        <v>30</v>
      </c>
      <c r="J95" s="111"/>
      <c r="K95" s="112"/>
      <c r="L95" s="112"/>
      <c r="M95" s="112"/>
      <c r="N95" s="113"/>
      <c r="O95" s="113"/>
      <c r="P95" s="105">
        <v>6</v>
      </c>
      <c r="Q95" s="105"/>
      <c r="R95" s="105"/>
      <c r="S95" s="105"/>
      <c r="T95" s="105"/>
      <c r="U95" s="105">
        <v>2</v>
      </c>
      <c r="V95" s="105"/>
      <c r="W95" s="105"/>
      <c r="X95" s="105"/>
      <c r="Y95" s="105">
        <v>1</v>
      </c>
      <c r="Z95" s="105"/>
      <c r="AA95" s="105">
        <v>74.5</v>
      </c>
      <c r="AB95" s="105"/>
    </row>
    <row r="96" spans="1:28" s="1" customFormat="1" ht="14.25" x14ac:dyDescent="0.15">
      <c r="A96" s="118" t="s">
        <v>133</v>
      </c>
      <c r="B96" s="8" t="s">
        <v>215</v>
      </c>
      <c r="C96" s="105">
        <v>10</v>
      </c>
      <c r="D96" s="105">
        <v>5</v>
      </c>
      <c r="E96" s="105">
        <v>0</v>
      </c>
      <c r="F96" s="105">
        <v>0</v>
      </c>
      <c r="G96" s="105">
        <v>0</v>
      </c>
      <c r="H96" s="106">
        <v>20</v>
      </c>
      <c r="I96" s="111">
        <v>30</v>
      </c>
      <c r="J96" s="111">
        <v>1</v>
      </c>
      <c r="K96" s="112">
        <v>0</v>
      </c>
      <c r="L96" s="112">
        <v>0</v>
      </c>
      <c r="M96" s="112">
        <v>0</v>
      </c>
      <c r="N96" s="113">
        <v>0</v>
      </c>
      <c r="O96" s="113">
        <v>0</v>
      </c>
      <c r="P96" s="105">
        <v>6</v>
      </c>
      <c r="Q96" s="105">
        <v>0.5</v>
      </c>
      <c r="R96" s="105">
        <v>0</v>
      </c>
      <c r="S96" s="105">
        <v>0</v>
      </c>
      <c r="T96" s="105">
        <v>0</v>
      </c>
      <c r="U96" s="105">
        <v>2</v>
      </c>
      <c r="V96" s="105">
        <v>0</v>
      </c>
      <c r="W96" s="105">
        <v>0</v>
      </c>
      <c r="X96" s="105">
        <v>0</v>
      </c>
      <c r="Y96" s="105">
        <v>0</v>
      </c>
      <c r="Z96" s="105">
        <v>0</v>
      </c>
      <c r="AA96" s="105">
        <f t="shared" ref="AA96:AA105" si="5">SUM(C96:Z96)</f>
        <v>74.5</v>
      </c>
      <c r="AB96" s="105"/>
    </row>
    <row r="97" spans="1:28" s="1" customFormat="1" ht="14.25" x14ac:dyDescent="0.15">
      <c r="A97" s="118" t="s">
        <v>120</v>
      </c>
      <c r="B97" s="8" t="s">
        <v>216</v>
      </c>
      <c r="C97" s="105">
        <v>10</v>
      </c>
      <c r="D97" s="105">
        <v>5</v>
      </c>
      <c r="E97" s="105">
        <v>0</v>
      </c>
      <c r="F97" s="105">
        <v>1.5</v>
      </c>
      <c r="G97" s="105">
        <v>0</v>
      </c>
      <c r="H97" s="106">
        <v>20</v>
      </c>
      <c r="I97" s="111">
        <v>30</v>
      </c>
      <c r="J97" s="111">
        <v>0</v>
      </c>
      <c r="K97" s="112">
        <v>0</v>
      </c>
      <c r="L97" s="112">
        <v>0</v>
      </c>
      <c r="M97" s="112">
        <v>0</v>
      </c>
      <c r="N97" s="113">
        <v>0</v>
      </c>
      <c r="O97" s="113">
        <v>0</v>
      </c>
      <c r="P97" s="105">
        <v>6</v>
      </c>
      <c r="Q97" s="105">
        <v>0</v>
      </c>
      <c r="R97" s="105">
        <v>0</v>
      </c>
      <c r="S97" s="105">
        <v>0</v>
      </c>
      <c r="T97" s="105">
        <v>0</v>
      </c>
      <c r="U97" s="105">
        <v>2</v>
      </c>
      <c r="V97" s="105">
        <v>0</v>
      </c>
      <c r="W97" s="105">
        <v>0</v>
      </c>
      <c r="X97" s="105">
        <v>0</v>
      </c>
      <c r="Y97" s="105">
        <v>0</v>
      </c>
      <c r="Z97" s="105">
        <v>0</v>
      </c>
      <c r="AA97" s="105">
        <v>74.5</v>
      </c>
      <c r="AB97" s="105"/>
    </row>
    <row r="98" spans="1:28" s="1" customFormat="1" ht="14.25" x14ac:dyDescent="0.15">
      <c r="A98" s="118" t="s">
        <v>118</v>
      </c>
      <c r="B98" s="42" t="s">
        <v>217</v>
      </c>
      <c r="C98" s="105">
        <v>10</v>
      </c>
      <c r="D98" s="105">
        <v>5</v>
      </c>
      <c r="E98" s="105">
        <v>1</v>
      </c>
      <c r="F98" s="105">
        <v>0.45</v>
      </c>
      <c r="G98" s="105"/>
      <c r="H98" s="106">
        <v>20</v>
      </c>
      <c r="I98" s="111">
        <v>30</v>
      </c>
      <c r="J98" s="111"/>
      <c r="K98" s="112"/>
      <c r="L98" s="112"/>
      <c r="M98" s="112"/>
      <c r="N98" s="113"/>
      <c r="O98" s="113"/>
      <c r="P98" s="105">
        <v>6</v>
      </c>
      <c r="Q98" s="105"/>
      <c r="R98" s="105"/>
      <c r="S98" s="105"/>
      <c r="T98" s="105"/>
      <c r="U98" s="105">
        <v>2</v>
      </c>
      <c r="V98" s="105"/>
      <c r="W98" s="105"/>
      <c r="X98" s="105"/>
      <c r="Y98" s="105"/>
      <c r="Z98" s="105"/>
      <c r="AA98" s="105">
        <f t="shared" si="5"/>
        <v>74.45</v>
      </c>
      <c r="AB98" s="105"/>
    </row>
    <row r="99" spans="1:28" s="1" customFormat="1" ht="14.25" x14ac:dyDescent="0.15">
      <c r="A99" s="118" t="s">
        <v>122</v>
      </c>
      <c r="B99" s="42" t="s">
        <v>218</v>
      </c>
      <c r="C99" s="105">
        <v>10</v>
      </c>
      <c r="D99" s="105">
        <v>5</v>
      </c>
      <c r="E99" s="105"/>
      <c r="F99" s="105">
        <v>1.3</v>
      </c>
      <c r="G99" s="105"/>
      <c r="H99" s="106">
        <v>20</v>
      </c>
      <c r="I99" s="111">
        <v>30</v>
      </c>
      <c r="J99" s="111"/>
      <c r="K99" s="112"/>
      <c r="L99" s="112"/>
      <c r="M99" s="112"/>
      <c r="N99" s="113"/>
      <c r="O99" s="113"/>
      <c r="P99" s="105">
        <v>6</v>
      </c>
      <c r="Q99" s="105"/>
      <c r="R99" s="105"/>
      <c r="S99" s="105"/>
      <c r="T99" s="105"/>
      <c r="U99" s="105">
        <v>2</v>
      </c>
      <c r="V99" s="105"/>
      <c r="W99" s="105"/>
      <c r="X99" s="105"/>
      <c r="Y99" s="105"/>
      <c r="Z99" s="105"/>
      <c r="AA99" s="105">
        <v>74.3</v>
      </c>
      <c r="AB99" s="105"/>
    </row>
    <row r="100" spans="1:28" s="1" customFormat="1" ht="14.25" x14ac:dyDescent="0.15">
      <c r="A100" s="118" t="s">
        <v>118</v>
      </c>
      <c r="B100" s="42" t="s">
        <v>219</v>
      </c>
      <c r="C100" s="105">
        <v>10</v>
      </c>
      <c r="D100" s="105">
        <v>5</v>
      </c>
      <c r="E100" s="105"/>
      <c r="F100" s="105">
        <v>0.25</v>
      </c>
      <c r="G100" s="105"/>
      <c r="H100" s="106">
        <v>20</v>
      </c>
      <c r="I100" s="111">
        <v>30</v>
      </c>
      <c r="J100" s="111">
        <v>1</v>
      </c>
      <c r="K100" s="112"/>
      <c r="L100" s="112"/>
      <c r="M100" s="112"/>
      <c r="N100" s="113"/>
      <c r="O100" s="113"/>
      <c r="P100" s="105">
        <v>6</v>
      </c>
      <c r="Q100" s="105"/>
      <c r="R100" s="105"/>
      <c r="S100" s="105"/>
      <c r="T100" s="105"/>
      <c r="U100" s="105">
        <v>2</v>
      </c>
      <c r="V100" s="105"/>
      <c r="W100" s="105"/>
      <c r="X100" s="105"/>
      <c r="Y100" s="105"/>
      <c r="Z100" s="105"/>
      <c r="AA100" s="105">
        <f t="shared" si="5"/>
        <v>74.25</v>
      </c>
      <c r="AB100" s="105"/>
    </row>
    <row r="101" spans="1:28" s="1" customFormat="1" ht="14.25" x14ac:dyDescent="0.15">
      <c r="A101" s="118" t="s">
        <v>118</v>
      </c>
      <c r="B101" s="42" t="s">
        <v>220</v>
      </c>
      <c r="C101" s="105">
        <v>10</v>
      </c>
      <c r="D101" s="105">
        <v>5</v>
      </c>
      <c r="E101" s="105">
        <v>1</v>
      </c>
      <c r="F101" s="105">
        <v>0.15</v>
      </c>
      <c r="G101" s="105"/>
      <c r="H101" s="106">
        <v>20</v>
      </c>
      <c r="I101" s="111">
        <v>30</v>
      </c>
      <c r="J101" s="111"/>
      <c r="K101" s="112"/>
      <c r="L101" s="112"/>
      <c r="M101" s="112"/>
      <c r="N101" s="113"/>
      <c r="O101" s="113"/>
      <c r="P101" s="105">
        <v>6</v>
      </c>
      <c r="Q101" s="105"/>
      <c r="R101" s="105"/>
      <c r="S101" s="105"/>
      <c r="T101" s="105"/>
      <c r="U101" s="105">
        <v>2</v>
      </c>
      <c r="V101" s="105"/>
      <c r="W101" s="105"/>
      <c r="X101" s="105"/>
      <c r="Y101" s="105"/>
      <c r="Z101" s="105"/>
      <c r="AA101" s="105">
        <f t="shared" si="5"/>
        <v>74.150000000000006</v>
      </c>
      <c r="AB101" s="105"/>
    </row>
    <row r="102" spans="1:28" s="1" customFormat="1" ht="14.25" x14ac:dyDescent="0.15">
      <c r="A102" s="118" t="s">
        <v>118</v>
      </c>
      <c r="B102" s="42" t="s">
        <v>221</v>
      </c>
      <c r="C102" s="105">
        <v>10</v>
      </c>
      <c r="D102" s="105">
        <v>5</v>
      </c>
      <c r="E102" s="105">
        <v>0</v>
      </c>
      <c r="F102" s="105">
        <v>0</v>
      </c>
      <c r="G102" s="105">
        <v>0</v>
      </c>
      <c r="H102" s="106">
        <v>20</v>
      </c>
      <c r="I102" s="111">
        <v>30</v>
      </c>
      <c r="J102" s="111">
        <v>0</v>
      </c>
      <c r="K102" s="112">
        <v>0.5</v>
      </c>
      <c r="L102" s="112">
        <v>0.5</v>
      </c>
      <c r="M102" s="112">
        <v>0</v>
      </c>
      <c r="N102" s="113">
        <v>0</v>
      </c>
      <c r="O102" s="113">
        <v>0</v>
      </c>
      <c r="P102" s="105">
        <v>6</v>
      </c>
      <c r="Q102" s="105">
        <v>0</v>
      </c>
      <c r="R102" s="105">
        <v>0</v>
      </c>
      <c r="S102" s="105">
        <v>0</v>
      </c>
      <c r="T102" s="105">
        <v>0</v>
      </c>
      <c r="U102" s="105">
        <v>2</v>
      </c>
      <c r="V102" s="105">
        <v>0</v>
      </c>
      <c r="W102" s="105">
        <v>0</v>
      </c>
      <c r="X102" s="105">
        <v>0</v>
      </c>
      <c r="Y102" s="105">
        <v>0</v>
      </c>
      <c r="Z102" s="105">
        <v>0</v>
      </c>
      <c r="AA102" s="105">
        <f t="shared" si="5"/>
        <v>74</v>
      </c>
      <c r="AB102" s="105"/>
    </row>
    <row r="103" spans="1:28" s="1" customFormat="1" ht="14.25" x14ac:dyDescent="0.15">
      <c r="A103" s="118" t="s">
        <v>118</v>
      </c>
      <c r="B103" s="42" t="s">
        <v>222</v>
      </c>
      <c r="C103" s="105">
        <v>10</v>
      </c>
      <c r="D103" s="105">
        <v>5</v>
      </c>
      <c r="E103" s="105">
        <v>1</v>
      </c>
      <c r="F103" s="105"/>
      <c r="G103" s="105"/>
      <c r="H103" s="106">
        <v>20</v>
      </c>
      <c r="I103" s="111">
        <v>30</v>
      </c>
      <c r="J103" s="111"/>
      <c r="K103" s="112"/>
      <c r="L103" s="112"/>
      <c r="M103" s="112"/>
      <c r="N103" s="113"/>
      <c r="O103" s="113"/>
      <c r="P103" s="105">
        <v>6</v>
      </c>
      <c r="Q103" s="105"/>
      <c r="R103" s="105"/>
      <c r="S103" s="105"/>
      <c r="T103" s="105"/>
      <c r="U103" s="105">
        <v>2</v>
      </c>
      <c r="V103" s="105"/>
      <c r="W103" s="105"/>
      <c r="X103" s="105"/>
      <c r="Y103" s="105"/>
      <c r="Z103" s="105"/>
      <c r="AA103" s="105">
        <f t="shared" si="5"/>
        <v>74</v>
      </c>
      <c r="AB103" s="105"/>
    </row>
    <row r="104" spans="1:28" s="1" customFormat="1" ht="14.25" x14ac:dyDescent="0.15">
      <c r="A104" s="118" t="s">
        <v>118</v>
      </c>
      <c r="B104" s="42" t="s">
        <v>223</v>
      </c>
      <c r="C104" s="105">
        <v>10</v>
      </c>
      <c r="D104" s="105">
        <v>5</v>
      </c>
      <c r="E104" s="105">
        <v>0</v>
      </c>
      <c r="F104" s="105">
        <v>0</v>
      </c>
      <c r="G104" s="105">
        <v>0</v>
      </c>
      <c r="H104" s="106">
        <v>20</v>
      </c>
      <c r="I104" s="111">
        <v>30</v>
      </c>
      <c r="J104" s="111">
        <v>0</v>
      </c>
      <c r="K104" s="112">
        <v>0</v>
      </c>
      <c r="L104" s="112">
        <v>0</v>
      </c>
      <c r="M104" s="112">
        <v>0</v>
      </c>
      <c r="N104" s="113">
        <v>0</v>
      </c>
      <c r="O104" s="113">
        <v>0</v>
      </c>
      <c r="P104" s="105">
        <v>6</v>
      </c>
      <c r="Q104" s="105">
        <v>0</v>
      </c>
      <c r="R104" s="105">
        <v>0</v>
      </c>
      <c r="S104" s="105">
        <v>0</v>
      </c>
      <c r="T104" s="105">
        <v>0</v>
      </c>
      <c r="U104" s="105">
        <v>2</v>
      </c>
      <c r="V104" s="105">
        <v>0</v>
      </c>
      <c r="W104" s="105">
        <v>0</v>
      </c>
      <c r="X104" s="105">
        <v>0</v>
      </c>
      <c r="Y104" s="105">
        <v>1</v>
      </c>
      <c r="Z104" s="105">
        <v>0</v>
      </c>
      <c r="AA104" s="105">
        <f t="shared" si="5"/>
        <v>74</v>
      </c>
      <c r="AB104" s="105"/>
    </row>
    <row r="105" spans="1:28" s="1" customFormat="1" ht="14.25" x14ac:dyDescent="0.15">
      <c r="A105" s="118" t="s">
        <v>118</v>
      </c>
      <c r="B105" s="42" t="s">
        <v>224</v>
      </c>
      <c r="C105" s="105">
        <v>10</v>
      </c>
      <c r="D105" s="105">
        <v>5</v>
      </c>
      <c r="E105" s="105">
        <v>1</v>
      </c>
      <c r="F105" s="105"/>
      <c r="G105" s="105"/>
      <c r="H105" s="106">
        <v>20</v>
      </c>
      <c r="I105" s="111">
        <v>30</v>
      </c>
      <c r="J105" s="111"/>
      <c r="K105" s="112"/>
      <c r="L105" s="112"/>
      <c r="M105" s="112"/>
      <c r="N105" s="113"/>
      <c r="O105" s="113"/>
      <c r="P105" s="105">
        <v>6</v>
      </c>
      <c r="Q105" s="105"/>
      <c r="R105" s="105"/>
      <c r="S105" s="105"/>
      <c r="T105" s="105"/>
      <c r="U105" s="105">
        <v>2</v>
      </c>
      <c r="V105" s="105"/>
      <c r="W105" s="105"/>
      <c r="X105" s="105"/>
      <c r="Y105" s="105"/>
      <c r="Z105" s="105"/>
      <c r="AA105" s="105">
        <f t="shared" si="5"/>
        <v>74</v>
      </c>
      <c r="AB105" s="105"/>
    </row>
    <row r="106" spans="1:28" s="1" customFormat="1" ht="14.25" x14ac:dyDescent="0.15">
      <c r="A106" s="118" t="s">
        <v>124</v>
      </c>
      <c r="B106" s="42" t="s">
        <v>225</v>
      </c>
      <c r="C106" s="105">
        <v>10</v>
      </c>
      <c r="D106" s="105">
        <v>5</v>
      </c>
      <c r="E106" s="105"/>
      <c r="F106" s="105"/>
      <c r="G106" s="105"/>
      <c r="H106" s="106">
        <v>20</v>
      </c>
      <c r="I106" s="111">
        <v>30</v>
      </c>
      <c r="J106" s="111"/>
      <c r="K106" s="112"/>
      <c r="L106" s="112"/>
      <c r="M106" s="112"/>
      <c r="N106" s="113"/>
      <c r="O106" s="113"/>
      <c r="P106" s="105">
        <v>6</v>
      </c>
      <c r="Q106" s="105"/>
      <c r="R106" s="105"/>
      <c r="S106" s="105"/>
      <c r="T106" s="105"/>
      <c r="U106" s="105">
        <v>2</v>
      </c>
      <c r="V106" s="105"/>
      <c r="W106" s="105"/>
      <c r="X106" s="105"/>
      <c r="Y106" s="105">
        <v>1</v>
      </c>
      <c r="Z106" s="105"/>
      <c r="AA106" s="105">
        <v>74</v>
      </c>
      <c r="AB106" s="105"/>
    </row>
    <row r="107" spans="1:28" s="1" customFormat="1" ht="14.25" x14ac:dyDescent="0.15">
      <c r="A107" s="118" t="s">
        <v>124</v>
      </c>
      <c r="B107" s="42" t="s">
        <v>226</v>
      </c>
      <c r="C107" s="105">
        <v>10</v>
      </c>
      <c r="D107" s="105">
        <v>5</v>
      </c>
      <c r="E107" s="105"/>
      <c r="F107" s="105"/>
      <c r="G107" s="105"/>
      <c r="H107" s="106">
        <v>20</v>
      </c>
      <c r="I107" s="111">
        <v>30</v>
      </c>
      <c r="J107" s="111"/>
      <c r="K107" s="112"/>
      <c r="L107" s="112"/>
      <c r="M107" s="112"/>
      <c r="N107" s="113"/>
      <c r="O107" s="113"/>
      <c r="P107" s="105">
        <v>6</v>
      </c>
      <c r="Q107" s="105"/>
      <c r="R107" s="105"/>
      <c r="S107" s="105"/>
      <c r="T107" s="105"/>
      <c r="U107" s="105">
        <v>2</v>
      </c>
      <c r="V107" s="105"/>
      <c r="W107" s="105"/>
      <c r="X107" s="105"/>
      <c r="Y107" s="105">
        <v>1</v>
      </c>
      <c r="Z107" s="105"/>
      <c r="AA107" s="105">
        <v>74</v>
      </c>
      <c r="AB107" s="105"/>
    </row>
    <row r="108" spans="1:28" s="1" customFormat="1" ht="14.25" x14ac:dyDescent="0.15">
      <c r="A108" s="118" t="s">
        <v>124</v>
      </c>
      <c r="B108" s="42" t="s">
        <v>227</v>
      </c>
      <c r="C108" s="105">
        <v>10</v>
      </c>
      <c r="D108" s="105">
        <v>5</v>
      </c>
      <c r="E108" s="105">
        <v>1</v>
      </c>
      <c r="F108" s="105"/>
      <c r="G108" s="105"/>
      <c r="H108" s="106">
        <v>20</v>
      </c>
      <c r="I108" s="111">
        <v>30</v>
      </c>
      <c r="J108" s="111"/>
      <c r="K108" s="112"/>
      <c r="L108" s="112"/>
      <c r="M108" s="112"/>
      <c r="N108" s="113"/>
      <c r="O108" s="113"/>
      <c r="P108" s="105">
        <v>6</v>
      </c>
      <c r="Q108" s="105"/>
      <c r="R108" s="105"/>
      <c r="S108" s="105"/>
      <c r="T108" s="105"/>
      <c r="U108" s="105">
        <v>2</v>
      </c>
      <c r="V108" s="105"/>
      <c r="W108" s="105"/>
      <c r="X108" s="105"/>
      <c r="Y108" s="105"/>
      <c r="Z108" s="105"/>
      <c r="AA108" s="105">
        <v>74</v>
      </c>
      <c r="AB108" s="105"/>
    </row>
    <row r="109" spans="1:28" s="1" customFormat="1" ht="14.25" x14ac:dyDescent="0.15">
      <c r="A109" s="118" t="s">
        <v>124</v>
      </c>
      <c r="B109" s="42" t="s">
        <v>228</v>
      </c>
      <c r="C109" s="105">
        <v>10</v>
      </c>
      <c r="D109" s="105">
        <v>5</v>
      </c>
      <c r="E109" s="105"/>
      <c r="F109" s="105"/>
      <c r="G109" s="105"/>
      <c r="H109" s="106">
        <v>20</v>
      </c>
      <c r="I109" s="111">
        <v>30</v>
      </c>
      <c r="J109" s="111"/>
      <c r="K109" s="112"/>
      <c r="L109" s="112"/>
      <c r="M109" s="112"/>
      <c r="N109" s="113"/>
      <c r="O109" s="113"/>
      <c r="P109" s="105">
        <v>6</v>
      </c>
      <c r="Q109" s="105"/>
      <c r="R109" s="105"/>
      <c r="S109" s="105"/>
      <c r="T109" s="105"/>
      <c r="U109" s="105">
        <v>2</v>
      </c>
      <c r="V109" s="105"/>
      <c r="W109" s="105"/>
      <c r="X109" s="105"/>
      <c r="Y109" s="105">
        <v>1</v>
      </c>
      <c r="Z109" s="105"/>
      <c r="AA109" s="105">
        <v>74</v>
      </c>
      <c r="AB109" s="105"/>
    </row>
    <row r="110" spans="1:28" s="1" customFormat="1" ht="14.25" x14ac:dyDescent="0.15">
      <c r="A110" s="118" t="s">
        <v>124</v>
      </c>
      <c r="B110" s="42" t="s">
        <v>229</v>
      </c>
      <c r="C110" s="105">
        <v>10</v>
      </c>
      <c r="D110" s="105">
        <v>5</v>
      </c>
      <c r="E110" s="105"/>
      <c r="F110" s="105">
        <v>0.3</v>
      </c>
      <c r="G110" s="105"/>
      <c r="H110" s="106">
        <v>20</v>
      </c>
      <c r="I110" s="111">
        <v>30</v>
      </c>
      <c r="J110" s="111"/>
      <c r="K110" s="112"/>
      <c r="L110" s="112"/>
      <c r="M110" s="112"/>
      <c r="N110" s="113"/>
      <c r="O110" s="113"/>
      <c r="P110" s="105">
        <v>6</v>
      </c>
      <c r="Q110" s="105"/>
      <c r="R110" s="105"/>
      <c r="S110" s="105"/>
      <c r="T110" s="105">
        <v>0.7</v>
      </c>
      <c r="U110" s="105">
        <v>2</v>
      </c>
      <c r="V110" s="105"/>
      <c r="W110" s="105"/>
      <c r="X110" s="105"/>
      <c r="Y110" s="105"/>
      <c r="Z110" s="105"/>
      <c r="AA110" s="105">
        <v>74</v>
      </c>
      <c r="AB110" s="105"/>
    </row>
    <row r="111" spans="1:28" s="1" customFormat="1" ht="14.25" x14ac:dyDescent="0.15">
      <c r="A111" s="118" t="s">
        <v>124</v>
      </c>
      <c r="B111" s="42" t="s">
        <v>230</v>
      </c>
      <c r="C111" s="105">
        <v>10</v>
      </c>
      <c r="D111" s="105">
        <v>5</v>
      </c>
      <c r="E111" s="105">
        <v>1</v>
      </c>
      <c r="F111" s="105"/>
      <c r="G111" s="105"/>
      <c r="H111" s="106">
        <v>20</v>
      </c>
      <c r="I111" s="111">
        <v>30</v>
      </c>
      <c r="J111" s="111"/>
      <c r="K111" s="112"/>
      <c r="L111" s="112"/>
      <c r="M111" s="112"/>
      <c r="N111" s="113"/>
      <c r="O111" s="113"/>
      <c r="P111" s="105">
        <v>6</v>
      </c>
      <c r="Q111" s="105"/>
      <c r="R111" s="105"/>
      <c r="S111" s="105"/>
      <c r="T111" s="105"/>
      <c r="U111" s="105">
        <v>2</v>
      </c>
      <c r="V111" s="105"/>
      <c r="W111" s="105"/>
      <c r="X111" s="105"/>
      <c r="Y111" s="105"/>
      <c r="Z111" s="105"/>
      <c r="AA111" s="105">
        <v>74</v>
      </c>
      <c r="AB111" s="105"/>
    </row>
    <row r="112" spans="1:28" s="1" customFormat="1" ht="14.25" x14ac:dyDescent="0.15">
      <c r="A112" s="118" t="s">
        <v>124</v>
      </c>
      <c r="B112" s="42" t="s">
        <v>231</v>
      </c>
      <c r="C112" s="105">
        <v>10</v>
      </c>
      <c r="D112" s="105">
        <v>5</v>
      </c>
      <c r="E112" s="105">
        <v>1</v>
      </c>
      <c r="F112" s="105"/>
      <c r="G112" s="105"/>
      <c r="H112" s="106">
        <v>20</v>
      </c>
      <c r="I112" s="111">
        <v>30</v>
      </c>
      <c r="J112" s="111"/>
      <c r="K112" s="112"/>
      <c r="L112" s="112"/>
      <c r="M112" s="112"/>
      <c r="N112" s="113"/>
      <c r="O112" s="113"/>
      <c r="P112" s="105">
        <v>6</v>
      </c>
      <c r="Q112" s="105"/>
      <c r="R112" s="105"/>
      <c r="S112" s="105"/>
      <c r="T112" s="105"/>
      <c r="U112" s="105">
        <v>2</v>
      </c>
      <c r="V112" s="105"/>
      <c r="W112" s="105"/>
      <c r="X112" s="105"/>
      <c r="Y112" s="105"/>
      <c r="Z112" s="105"/>
      <c r="AA112" s="105">
        <v>74</v>
      </c>
      <c r="AB112" s="105"/>
    </row>
    <row r="113" spans="1:28" s="1" customFormat="1" ht="14.25" x14ac:dyDescent="0.15">
      <c r="A113" s="118" t="s">
        <v>122</v>
      </c>
      <c r="B113" s="42" t="s">
        <v>232</v>
      </c>
      <c r="C113" s="105">
        <v>10</v>
      </c>
      <c r="D113" s="105">
        <v>5</v>
      </c>
      <c r="E113" s="105"/>
      <c r="F113" s="105"/>
      <c r="G113" s="105"/>
      <c r="H113" s="106">
        <v>20</v>
      </c>
      <c r="I113" s="111">
        <v>30</v>
      </c>
      <c r="J113" s="111">
        <v>1</v>
      </c>
      <c r="K113" s="112"/>
      <c r="L113" s="112"/>
      <c r="M113" s="112"/>
      <c r="N113" s="113"/>
      <c r="O113" s="113"/>
      <c r="P113" s="105">
        <v>6</v>
      </c>
      <c r="Q113" s="105"/>
      <c r="R113" s="105"/>
      <c r="S113" s="105"/>
      <c r="T113" s="105"/>
      <c r="U113" s="105">
        <v>2</v>
      </c>
      <c r="V113" s="105"/>
      <c r="W113" s="105"/>
      <c r="X113" s="105"/>
      <c r="Y113" s="105"/>
      <c r="Z113" s="105"/>
      <c r="AA113" s="105">
        <v>74</v>
      </c>
      <c r="AB113" s="105"/>
    </row>
    <row r="114" spans="1:28" s="1" customFormat="1" ht="14.25" x14ac:dyDescent="0.15">
      <c r="A114" s="118" t="s">
        <v>122</v>
      </c>
      <c r="B114" s="42" t="s">
        <v>233</v>
      </c>
      <c r="C114" s="105">
        <v>10</v>
      </c>
      <c r="D114" s="105">
        <v>5</v>
      </c>
      <c r="E114" s="105">
        <v>1</v>
      </c>
      <c r="F114" s="105"/>
      <c r="G114" s="105"/>
      <c r="H114" s="106">
        <v>20</v>
      </c>
      <c r="I114" s="111">
        <v>30</v>
      </c>
      <c r="J114" s="111"/>
      <c r="K114" s="112"/>
      <c r="L114" s="112"/>
      <c r="M114" s="112"/>
      <c r="N114" s="113"/>
      <c r="O114" s="113"/>
      <c r="P114" s="105">
        <v>6</v>
      </c>
      <c r="Q114" s="105"/>
      <c r="R114" s="105"/>
      <c r="S114" s="105"/>
      <c r="T114" s="105"/>
      <c r="U114" s="105">
        <v>2</v>
      </c>
      <c r="V114" s="105"/>
      <c r="W114" s="105"/>
      <c r="X114" s="105"/>
      <c r="Y114" s="105"/>
      <c r="Z114" s="105"/>
      <c r="AA114" s="105">
        <v>74</v>
      </c>
      <c r="AB114" s="105"/>
    </row>
    <row r="115" spans="1:28" s="1" customFormat="1" ht="14.25" x14ac:dyDescent="0.15">
      <c r="A115" s="118" t="s">
        <v>133</v>
      </c>
      <c r="B115" s="42" t="s">
        <v>234</v>
      </c>
      <c r="C115" s="105">
        <v>10</v>
      </c>
      <c r="D115" s="105">
        <v>5</v>
      </c>
      <c r="E115" s="105">
        <v>0.53</v>
      </c>
      <c r="F115" s="105">
        <v>0</v>
      </c>
      <c r="G115" s="105">
        <v>0</v>
      </c>
      <c r="H115" s="106">
        <v>20</v>
      </c>
      <c r="I115" s="111">
        <v>30</v>
      </c>
      <c r="J115" s="111">
        <v>0</v>
      </c>
      <c r="K115" s="112">
        <v>0</v>
      </c>
      <c r="L115" s="112">
        <v>0</v>
      </c>
      <c r="M115" s="112">
        <v>0</v>
      </c>
      <c r="N115" s="113">
        <v>0</v>
      </c>
      <c r="O115" s="113">
        <v>0</v>
      </c>
      <c r="P115" s="105">
        <v>6</v>
      </c>
      <c r="Q115" s="105">
        <v>0</v>
      </c>
      <c r="R115" s="105">
        <v>0</v>
      </c>
      <c r="S115" s="105">
        <v>0</v>
      </c>
      <c r="T115" s="105">
        <v>0</v>
      </c>
      <c r="U115" s="105">
        <v>2</v>
      </c>
      <c r="V115" s="105">
        <v>0</v>
      </c>
      <c r="W115" s="105">
        <v>0</v>
      </c>
      <c r="X115" s="105">
        <v>0</v>
      </c>
      <c r="Y115" s="105">
        <v>0</v>
      </c>
      <c r="Z115" s="105">
        <v>0</v>
      </c>
      <c r="AA115" s="105">
        <f t="shared" ref="AA115:AA119" si="6">SUM(C115:Z115)</f>
        <v>73.53</v>
      </c>
      <c r="AB115" s="105"/>
    </row>
    <row r="116" spans="1:28" s="1" customFormat="1" ht="14.25" x14ac:dyDescent="0.15">
      <c r="A116" s="118" t="s">
        <v>118</v>
      </c>
      <c r="B116" s="42" t="s">
        <v>235</v>
      </c>
      <c r="C116" s="105">
        <v>10</v>
      </c>
      <c r="D116" s="105">
        <v>5</v>
      </c>
      <c r="E116" s="105"/>
      <c r="F116" s="105"/>
      <c r="G116" s="105"/>
      <c r="H116" s="106">
        <v>20</v>
      </c>
      <c r="I116" s="111">
        <v>30</v>
      </c>
      <c r="J116" s="111"/>
      <c r="K116" s="112"/>
      <c r="L116" s="112"/>
      <c r="M116" s="112"/>
      <c r="N116" s="113"/>
      <c r="O116" s="113"/>
      <c r="P116" s="105">
        <v>6</v>
      </c>
      <c r="Q116" s="105">
        <v>0.5</v>
      </c>
      <c r="R116" s="105"/>
      <c r="S116" s="105"/>
      <c r="T116" s="105"/>
      <c r="U116" s="105">
        <v>2</v>
      </c>
      <c r="V116" s="105"/>
      <c r="W116" s="105"/>
      <c r="X116" s="105"/>
      <c r="Y116" s="105"/>
      <c r="Z116" s="105"/>
      <c r="AA116" s="105">
        <f t="shared" si="6"/>
        <v>73.5</v>
      </c>
      <c r="AB116" s="105"/>
    </row>
    <row r="117" spans="1:28" s="1" customFormat="1" ht="14.25" x14ac:dyDescent="0.15">
      <c r="A117" s="118" t="s">
        <v>120</v>
      </c>
      <c r="B117" s="42" t="s">
        <v>236</v>
      </c>
      <c r="C117" s="105">
        <v>10</v>
      </c>
      <c r="D117" s="105">
        <v>5</v>
      </c>
      <c r="E117" s="105"/>
      <c r="F117" s="105">
        <v>0.5</v>
      </c>
      <c r="G117" s="105"/>
      <c r="H117" s="106">
        <v>20</v>
      </c>
      <c r="I117" s="111">
        <v>30</v>
      </c>
      <c r="J117" s="111"/>
      <c r="K117" s="112"/>
      <c r="L117" s="112"/>
      <c r="M117" s="112"/>
      <c r="N117" s="113"/>
      <c r="O117" s="113"/>
      <c r="P117" s="105">
        <v>6</v>
      </c>
      <c r="Q117" s="105"/>
      <c r="R117" s="105"/>
      <c r="S117" s="105"/>
      <c r="T117" s="105">
        <v>0</v>
      </c>
      <c r="U117" s="105">
        <v>2</v>
      </c>
      <c r="V117" s="105"/>
      <c r="W117" s="105"/>
      <c r="X117" s="105"/>
      <c r="Y117" s="105"/>
      <c r="Z117" s="105"/>
      <c r="AA117" s="105">
        <v>73.5</v>
      </c>
      <c r="AB117" s="105"/>
    </row>
    <row r="118" spans="1:28" s="1" customFormat="1" ht="14.25" x14ac:dyDescent="0.15">
      <c r="A118" s="118" t="s">
        <v>133</v>
      </c>
      <c r="B118" s="35" t="s">
        <v>237</v>
      </c>
      <c r="C118" s="105">
        <v>10</v>
      </c>
      <c r="D118" s="105">
        <v>5</v>
      </c>
      <c r="E118" s="105">
        <v>0</v>
      </c>
      <c r="F118" s="105">
        <v>0</v>
      </c>
      <c r="G118" s="105">
        <v>0</v>
      </c>
      <c r="H118" s="106">
        <v>18</v>
      </c>
      <c r="I118" s="111">
        <v>30</v>
      </c>
      <c r="J118" s="111">
        <v>0</v>
      </c>
      <c r="K118" s="112">
        <v>0</v>
      </c>
      <c r="L118" s="112">
        <v>0</v>
      </c>
      <c r="M118" s="112">
        <v>0</v>
      </c>
      <c r="N118" s="113">
        <v>0</v>
      </c>
      <c r="O118" s="113">
        <v>0</v>
      </c>
      <c r="P118" s="105">
        <v>6</v>
      </c>
      <c r="Q118" s="105">
        <v>0</v>
      </c>
      <c r="R118" s="105">
        <v>0</v>
      </c>
      <c r="S118" s="105">
        <v>0</v>
      </c>
      <c r="T118" s="105">
        <v>0</v>
      </c>
      <c r="U118" s="105">
        <v>2</v>
      </c>
      <c r="V118" s="105">
        <v>2.4</v>
      </c>
      <c r="W118" s="105">
        <v>0</v>
      </c>
      <c r="X118" s="105">
        <v>0</v>
      </c>
      <c r="Y118" s="105">
        <v>0</v>
      </c>
      <c r="Z118" s="105">
        <v>0</v>
      </c>
      <c r="AA118" s="105">
        <f t="shared" si="6"/>
        <v>73.400000000000006</v>
      </c>
      <c r="AB118" s="105"/>
    </row>
    <row r="119" spans="1:28" s="1" customFormat="1" ht="14.25" x14ac:dyDescent="0.15">
      <c r="A119" s="118" t="s">
        <v>118</v>
      </c>
      <c r="B119" s="42" t="s">
        <v>238</v>
      </c>
      <c r="C119" s="105">
        <v>10</v>
      </c>
      <c r="D119" s="105">
        <v>5</v>
      </c>
      <c r="E119" s="105">
        <v>0</v>
      </c>
      <c r="F119" s="105">
        <v>0.25</v>
      </c>
      <c r="G119" s="105"/>
      <c r="H119" s="106">
        <v>20</v>
      </c>
      <c r="I119" s="111">
        <v>30</v>
      </c>
      <c r="J119" s="111"/>
      <c r="K119" s="112"/>
      <c r="L119" s="112"/>
      <c r="M119" s="112"/>
      <c r="N119" s="113"/>
      <c r="O119" s="113"/>
      <c r="P119" s="105">
        <v>6</v>
      </c>
      <c r="Q119" s="105"/>
      <c r="R119" s="105"/>
      <c r="S119" s="105"/>
      <c r="T119" s="105"/>
      <c r="U119" s="105">
        <v>2</v>
      </c>
      <c r="V119" s="105"/>
      <c r="W119" s="105"/>
      <c r="X119" s="105"/>
      <c r="Y119" s="105"/>
      <c r="Z119" s="105"/>
      <c r="AA119" s="105">
        <f t="shared" si="6"/>
        <v>73.25</v>
      </c>
      <c r="AB119" s="105"/>
    </row>
    <row r="120" spans="1:28" s="1" customFormat="1" ht="14.25" x14ac:dyDescent="0.15">
      <c r="A120" s="118" t="s">
        <v>125</v>
      </c>
      <c r="B120" s="38" t="s">
        <v>239</v>
      </c>
      <c r="C120" s="105">
        <v>10</v>
      </c>
      <c r="D120" s="105">
        <v>5</v>
      </c>
      <c r="E120" s="105">
        <v>0</v>
      </c>
      <c r="F120" s="105">
        <v>0</v>
      </c>
      <c r="G120" s="105">
        <v>0</v>
      </c>
      <c r="H120" s="106">
        <v>20</v>
      </c>
      <c r="I120" s="111">
        <v>30</v>
      </c>
      <c r="J120" s="111">
        <v>0</v>
      </c>
      <c r="K120" s="112">
        <v>0</v>
      </c>
      <c r="L120" s="112">
        <v>0</v>
      </c>
      <c r="M120" s="112">
        <v>0</v>
      </c>
      <c r="N120" s="113">
        <v>0</v>
      </c>
      <c r="O120" s="113">
        <v>0</v>
      </c>
      <c r="P120" s="105">
        <v>6</v>
      </c>
      <c r="Q120" s="105">
        <v>0</v>
      </c>
      <c r="R120" s="105">
        <v>0</v>
      </c>
      <c r="S120" s="105">
        <v>0</v>
      </c>
      <c r="T120" s="105">
        <v>0.25</v>
      </c>
      <c r="U120" s="105">
        <v>2</v>
      </c>
      <c r="V120" s="131">
        <v>0</v>
      </c>
      <c r="W120" s="105">
        <v>0</v>
      </c>
      <c r="X120" s="105">
        <v>0</v>
      </c>
      <c r="Y120" s="105">
        <v>0</v>
      </c>
      <c r="Z120" s="105">
        <v>0</v>
      </c>
      <c r="AA120" s="105">
        <v>73.25</v>
      </c>
      <c r="AB120" s="105"/>
    </row>
    <row r="121" spans="1:28" s="1" customFormat="1" ht="14.25" x14ac:dyDescent="0.15">
      <c r="A121" s="118" t="s">
        <v>125</v>
      </c>
      <c r="B121" s="8" t="s">
        <v>240</v>
      </c>
      <c r="C121" s="105">
        <v>10</v>
      </c>
      <c r="D121" s="105">
        <v>5</v>
      </c>
      <c r="E121" s="105"/>
      <c r="F121" s="105">
        <v>0</v>
      </c>
      <c r="G121" s="105">
        <v>0</v>
      </c>
      <c r="H121" s="106">
        <v>20</v>
      </c>
      <c r="I121" s="111">
        <v>30</v>
      </c>
      <c r="J121" s="111">
        <v>0</v>
      </c>
      <c r="K121" s="112">
        <v>0</v>
      </c>
      <c r="L121" s="112">
        <v>0</v>
      </c>
      <c r="M121" s="112">
        <v>0</v>
      </c>
      <c r="N121" s="113">
        <v>0</v>
      </c>
      <c r="O121" s="113">
        <v>0</v>
      </c>
      <c r="P121" s="105">
        <v>6</v>
      </c>
      <c r="Q121" s="105">
        <v>0</v>
      </c>
      <c r="R121" s="105">
        <v>0</v>
      </c>
      <c r="S121" s="105">
        <v>0</v>
      </c>
      <c r="T121" s="105">
        <v>0</v>
      </c>
      <c r="U121" s="105">
        <v>2</v>
      </c>
      <c r="V121" s="105">
        <v>0</v>
      </c>
      <c r="W121" s="105">
        <v>0</v>
      </c>
      <c r="X121" s="105">
        <v>0</v>
      </c>
      <c r="Y121" s="105">
        <v>0</v>
      </c>
      <c r="Z121" s="105">
        <v>0</v>
      </c>
      <c r="AA121" s="105">
        <v>73</v>
      </c>
      <c r="AB121" s="105"/>
    </row>
    <row r="122" spans="1:28" s="1" customFormat="1" ht="14.25" x14ac:dyDescent="0.15">
      <c r="A122" s="118" t="s">
        <v>118</v>
      </c>
      <c r="B122" s="42" t="s">
        <v>241</v>
      </c>
      <c r="C122" s="105">
        <v>10</v>
      </c>
      <c r="D122" s="105">
        <v>5</v>
      </c>
      <c r="E122" s="105"/>
      <c r="F122" s="105"/>
      <c r="G122" s="105"/>
      <c r="H122" s="106">
        <v>20</v>
      </c>
      <c r="I122" s="111">
        <v>30</v>
      </c>
      <c r="J122" s="111"/>
      <c r="K122" s="112"/>
      <c r="L122" s="112"/>
      <c r="M122" s="112"/>
      <c r="N122" s="113"/>
      <c r="O122" s="113"/>
      <c r="P122" s="105">
        <v>6</v>
      </c>
      <c r="Q122" s="105"/>
      <c r="R122" s="105"/>
      <c r="S122" s="105"/>
      <c r="T122" s="105"/>
      <c r="U122" s="105">
        <v>2</v>
      </c>
      <c r="V122" s="105"/>
      <c r="W122" s="105"/>
      <c r="X122" s="105"/>
      <c r="Y122" s="105"/>
      <c r="Z122" s="105"/>
      <c r="AA122" s="105">
        <f t="shared" ref="AA122:AA128" si="7">SUM(C122:Z122)</f>
        <v>73</v>
      </c>
      <c r="AB122" s="105"/>
    </row>
    <row r="123" spans="1:28" s="1" customFormat="1" ht="14.25" x14ac:dyDescent="0.15">
      <c r="A123" s="118" t="s">
        <v>118</v>
      </c>
      <c r="B123" s="42" t="s">
        <v>242</v>
      </c>
      <c r="C123" s="105">
        <v>10</v>
      </c>
      <c r="D123" s="105">
        <v>5</v>
      </c>
      <c r="E123" s="105">
        <v>0</v>
      </c>
      <c r="F123" s="105">
        <v>0</v>
      </c>
      <c r="G123" s="105">
        <v>0</v>
      </c>
      <c r="H123" s="106">
        <v>20</v>
      </c>
      <c r="I123" s="111">
        <v>30</v>
      </c>
      <c r="J123" s="111">
        <v>0</v>
      </c>
      <c r="K123" s="112">
        <v>0</v>
      </c>
      <c r="L123" s="112">
        <v>0</v>
      </c>
      <c r="M123" s="112">
        <v>0</v>
      </c>
      <c r="N123" s="113">
        <v>0</v>
      </c>
      <c r="O123" s="113">
        <v>0</v>
      </c>
      <c r="P123" s="105">
        <v>6</v>
      </c>
      <c r="Q123" s="105">
        <v>0</v>
      </c>
      <c r="R123" s="105">
        <v>0</v>
      </c>
      <c r="S123" s="105">
        <v>0</v>
      </c>
      <c r="T123" s="105">
        <v>0</v>
      </c>
      <c r="U123" s="105">
        <v>2</v>
      </c>
      <c r="V123" s="105">
        <v>0</v>
      </c>
      <c r="W123" s="105">
        <v>0</v>
      </c>
      <c r="X123" s="105">
        <v>0</v>
      </c>
      <c r="Y123" s="105"/>
      <c r="Z123" s="105">
        <v>0</v>
      </c>
      <c r="AA123" s="105">
        <f t="shared" si="7"/>
        <v>73</v>
      </c>
      <c r="AB123" s="105"/>
    </row>
    <row r="124" spans="1:28" s="1" customFormat="1" ht="14.25" x14ac:dyDescent="0.15">
      <c r="A124" s="118" t="s">
        <v>118</v>
      </c>
      <c r="B124" s="42" t="s">
        <v>243</v>
      </c>
      <c r="C124" s="105">
        <v>10</v>
      </c>
      <c r="D124" s="105">
        <v>5</v>
      </c>
      <c r="E124" s="105"/>
      <c r="F124" s="105"/>
      <c r="G124" s="105"/>
      <c r="H124" s="106">
        <v>20</v>
      </c>
      <c r="I124" s="111">
        <v>30</v>
      </c>
      <c r="J124" s="111"/>
      <c r="K124" s="112"/>
      <c r="L124" s="112"/>
      <c r="M124" s="112"/>
      <c r="N124" s="113"/>
      <c r="O124" s="113"/>
      <c r="P124" s="105">
        <v>6</v>
      </c>
      <c r="Q124" s="105"/>
      <c r="R124" s="105"/>
      <c r="S124" s="105"/>
      <c r="T124" s="105"/>
      <c r="U124" s="105">
        <v>2</v>
      </c>
      <c r="V124" s="105"/>
      <c r="W124" s="105"/>
      <c r="X124" s="105"/>
      <c r="Y124" s="105"/>
      <c r="Z124" s="105"/>
      <c r="AA124" s="105">
        <f t="shared" si="7"/>
        <v>73</v>
      </c>
      <c r="AB124" s="105"/>
    </row>
    <row r="125" spans="1:28" s="1" customFormat="1" ht="14.25" x14ac:dyDescent="0.15">
      <c r="A125" s="118" t="s">
        <v>118</v>
      </c>
      <c r="B125" s="42" t="s">
        <v>244</v>
      </c>
      <c r="C125" s="105">
        <v>10</v>
      </c>
      <c r="D125" s="105">
        <v>5</v>
      </c>
      <c r="E125" s="105">
        <v>0</v>
      </c>
      <c r="F125" s="105">
        <v>0</v>
      </c>
      <c r="G125" s="105">
        <v>0</v>
      </c>
      <c r="H125" s="106">
        <v>20</v>
      </c>
      <c r="I125" s="111">
        <v>30</v>
      </c>
      <c r="J125" s="111">
        <v>0</v>
      </c>
      <c r="K125" s="112">
        <v>0</v>
      </c>
      <c r="L125" s="112">
        <v>0</v>
      </c>
      <c r="M125" s="112">
        <v>0</v>
      </c>
      <c r="N125" s="113">
        <v>0</v>
      </c>
      <c r="O125" s="113">
        <v>0</v>
      </c>
      <c r="P125" s="105">
        <v>6</v>
      </c>
      <c r="Q125" s="105">
        <v>0</v>
      </c>
      <c r="R125" s="105">
        <v>0</v>
      </c>
      <c r="S125" s="105">
        <v>0</v>
      </c>
      <c r="T125" s="105">
        <v>0</v>
      </c>
      <c r="U125" s="105">
        <v>2</v>
      </c>
      <c r="V125" s="105">
        <v>0</v>
      </c>
      <c r="W125" s="105">
        <v>0</v>
      </c>
      <c r="X125" s="105">
        <v>0</v>
      </c>
      <c r="Y125" s="105"/>
      <c r="Z125" s="105">
        <v>0</v>
      </c>
      <c r="AA125" s="105">
        <f t="shared" si="7"/>
        <v>73</v>
      </c>
      <c r="AB125" s="105"/>
    </row>
    <row r="126" spans="1:28" s="1" customFormat="1" ht="14.25" x14ac:dyDescent="0.15">
      <c r="A126" s="118" t="s">
        <v>118</v>
      </c>
      <c r="B126" s="42" t="s">
        <v>245</v>
      </c>
      <c r="C126" s="105">
        <v>10</v>
      </c>
      <c r="D126" s="105">
        <v>5</v>
      </c>
      <c r="E126" s="105"/>
      <c r="F126" s="105"/>
      <c r="G126" s="105"/>
      <c r="H126" s="106">
        <v>20</v>
      </c>
      <c r="I126" s="111">
        <v>30</v>
      </c>
      <c r="J126" s="111"/>
      <c r="K126" s="112"/>
      <c r="L126" s="112"/>
      <c r="M126" s="112"/>
      <c r="N126" s="113"/>
      <c r="O126" s="113"/>
      <c r="P126" s="105">
        <v>6</v>
      </c>
      <c r="Q126" s="105"/>
      <c r="R126" s="105"/>
      <c r="S126" s="105"/>
      <c r="T126" s="105"/>
      <c r="U126" s="105">
        <v>2</v>
      </c>
      <c r="V126" s="105"/>
      <c r="W126" s="105"/>
      <c r="X126" s="105"/>
      <c r="Y126" s="105"/>
      <c r="Z126" s="105"/>
      <c r="AA126" s="105">
        <f t="shared" si="7"/>
        <v>73</v>
      </c>
      <c r="AB126" s="105"/>
    </row>
    <row r="127" spans="1:28" s="1" customFormat="1" ht="14.25" x14ac:dyDescent="0.15">
      <c r="A127" s="118" t="s">
        <v>118</v>
      </c>
      <c r="B127" s="42" t="s">
        <v>246</v>
      </c>
      <c r="C127" s="105">
        <v>10</v>
      </c>
      <c r="D127" s="105">
        <v>5</v>
      </c>
      <c r="E127" s="105">
        <v>0</v>
      </c>
      <c r="F127" s="105">
        <v>0</v>
      </c>
      <c r="G127" s="105"/>
      <c r="H127" s="106">
        <v>20</v>
      </c>
      <c r="I127" s="111">
        <v>30</v>
      </c>
      <c r="J127" s="111"/>
      <c r="K127" s="112"/>
      <c r="L127" s="112"/>
      <c r="M127" s="112"/>
      <c r="N127" s="113"/>
      <c r="O127" s="113"/>
      <c r="P127" s="105">
        <v>6</v>
      </c>
      <c r="Q127" s="105"/>
      <c r="R127" s="105"/>
      <c r="S127" s="105"/>
      <c r="T127" s="105"/>
      <c r="U127" s="105">
        <v>2</v>
      </c>
      <c r="V127" s="105"/>
      <c r="W127" s="105"/>
      <c r="X127" s="105"/>
      <c r="Y127" s="105"/>
      <c r="Z127" s="105"/>
      <c r="AA127" s="105">
        <f t="shared" si="7"/>
        <v>73</v>
      </c>
      <c r="AB127" s="105"/>
    </row>
    <row r="128" spans="1:28" s="117" customFormat="1" ht="14.25" x14ac:dyDescent="0.15">
      <c r="A128" s="118" t="s">
        <v>118</v>
      </c>
      <c r="B128" s="42" t="s">
        <v>247</v>
      </c>
      <c r="C128" s="105">
        <v>10</v>
      </c>
      <c r="D128" s="105">
        <v>5</v>
      </c>
      <c r="E128" s="105">
        <v>0</v>
      </c>
      <c r="F128" s="105">
        <v>0</v>
      </c>
      <c r="G128" s="105"/>
      <c r="H128" s="106">
        <v>20</v>
      </c>
      <c r="I128" s="128">
        <v>30</v>
      </c>
      <c r="J128" s="129"/>
      <c r="K128" s="130"/>
      <c r="L128" s="130"/>
      <c r="M128" s="130"/>
      <c r="N128" s="113"/>
      <c r="O128" s="113"/>
      <c r="P128" s="105">
        <v>6</v>
      </c>
      <c r="Q128" s="105"/>
      <c r="R128" s="105"/>
      <c r="S128" s="105"/>
      <c r="T128" s="105"/>
      <c r="U128" s="105">
        <v>2</v>
      </c>
      <c r="V128" s="105"/>
      <c r="W128" s="105"/>
      <c r="X128" s="105"/>
      <c r="Y128" s="105"/>
      <c r="Z128" s="105"/>
      <c r="AA128" s="105">
        <f t="shared" si="7"/>
        <v>73</v>
      </c>
      <c r="AB128" s="132"/>
    </row>
    <row r="129" spans="1:224" s="117" customFormat="1" ht="13.5" customHeight="1" x14ac:dyDescent="0.15">
      <c r="A129" s="118" t="s">
        <v>124</v>
      </c>
      <c r="B129" s="42" t="s">
        <v>248</v>
      </c>
      <c r="C129" s="105">
        <v>10</v>
      </c>
      <c r="D129" s="105">
        <v>5</v>
      </c>
      <c r="E129" s="105"/>
      <c r="F129" s="105"/>
      <c r="G129" s="105"/>
      <c r="H129" s="106">
        <v>20</v>
      </c>
      <c r="I129" s="111">
        <v>30</v>
      </c>
      <c r="J129" s="111"/>
      <c r="K129" s="112"/>
      <c r="L129" s="112"/>
      <c r="M129" s="112"/>
      <c r="N129" s="113"/>
      <c r="O129" s="113"/>
      <c r="P129" s="105"/>
      <c r="Q129" s="105"/>
      <c r="R129" s="105"/>
      <c r="S129" s="105"/>
      <c r="T129" s="105"/>
      <c r="U129" s="105">
        <v>2</v>
      </c>
      <c r="V129" s="105"/>
      <c r="W129" s="105"/>
      <c r="X129" s="105"/>
      <c r="Y129" s="105"/>
      <c r="Z129" s="105"/>
      <c r="AA129" s="105">
        <v>73</v>
      </c>
      <c r="AB129" s="132"/>
    </row>
    <row r="130" spans="1:224" s="117" customFormat="1" ht="14.25" x14ac:dyDescent="0.15">
      <c r="A130" s="118" t="s">
        <v>124</v>
      </c>
      <c r="B130" s="42" t="s">
        <v>249</v>
      </c>
      <c r="C130" s="105">
        <v>10</v>
      </c>
      <c r="D130" s="105">
        <v>5</v>
      </c>
      <c r="E130" s="105"/>
      <c r="F130" s="105"/>
      <c r="G130" s="105"/>
      <c r="H130" s="106">
        <v>20</v>
      </c>
      <c r="I130" s="111">
        <v>30</v>
      </c>
      <c r="J130" s="111"/>
      <c r="K130" s="112"/>
      <c r="L130" s="112"/>
      <c r="M130" s="112"/>
      <c r="N130" s="113"/>
      <c r="O130" s="113"/>
      <c r="P130" s="105">
        <v>6</v>
      </c>
      <c r="Q130" s="105"/>
      <c r="R130" s="105"/>
      <c r="S130" s="105"/>
      <c r="T130" s="105"/>
      <c r="U130" s="105">
        <v>2</v>
      </c>
      <c r="V130" s="105"/>
      <c r="W130" s="105"/>
      <c r="X130" s="105"/>
      <c r="Y130" s="105"/>
      <c r="Z130" s="105"/>
      <c r="AA130" s="105">
        <v>73</v>
      </c>
      <c r="AB130" s="132"/>
    </row>
    <row r="131" spans="1:224" s="117" customFormat="1" ht="14.25" x14ac:dyDescent="0.15">
      <c r="A131" s="118" t="s">
        <v>124</v>
      </c>
      <c r="B131" s="42" t="s">
        <v>250</v>
      </c>
      <c r="C131" s="105">
        <v>10</v>
      </c>
      <c r="D131" s="105">
        <v>5</v>
      </c>
      <c r="E131" s="105"/>
      <c r="F131" s="105"/>
      <c r="G131" s="105"/>
      <c r="H131" s="106">
        <v>20</v>
      </c>
      <c r="I131" s="111">
        <v>30</v>
      </c>
      <c r="J131" s="111"/>
      <c r="K131" s="112"/>
      <c r="L131" s="112"/>
      <c r="M131" s="112"/>
      <c r="N131" s="113"/>
      <c r="O131" s="113"/>
      <c r="P131" s="105">
        <v>6</v>
      </c>
      <c r="Q131" s="105"/>
      <c r="R131" s="105"/>
      <c r="S131" s="105"/>
      <c r="T131" s="105"/>
      <c r="U131" s="105">
        <v>2</v>
      </c>
      <c r="V131" s="105">
        <v>4</v>
      </c>
      <c r="W131" s="105"/>
      <c r="X131" s="105"/>
      <c r="Y131" s="105"/>
      <c r="Z131" s="105"/>
      <c r="AA131" s="105">
        <v>73</v>
      </c>
      <c r="AB131" s="132"/>
    </row>
    <row r="132" spans="1:224" s="117" customFormat="1" ht="14.25" x14ac:dyDescent="0.15">
      <c r="A132" s="118" t="s">
        <v>124</v>
      </c>
      <c r="B132" s="42" t="s">
        <v>251</v>
      </c>
      <c r="C132" s="105">
        <v>10</v>
      </c>
      <c r="D132" s="105">
        <v>5</v>
      </c>
      <c r="E132" s="105"/>
      <c r="F132" s="105"/>
      <c r="G132" s="105"/>
      <c r="H132" s="106">
        <v>20</v>
      </c>
      <c r="I132" s="111">
        <v>30</v>
      </c>
      <c r="J132" s="111"/>
      <c r="K132" s="112"/>
      <c r="L132" s="112"/>
      <c r="M132" s="112"/>
      <c r="N132" s="113"/>
      <c r="O132" s="113"/>
      <c r="P132" s="105">
        <v>6</v>
      </c>
      <c r="Q132" s="105"/>
      <c r="R132" s="105"/>
      <c r="S132" s="105"/>
      <c r="T132" s="105"/>
      <c r="U132" s="105">
        <v>2</v>
      </c>
      <c r="V132" s="105"/>
      <c r="W132" s="105"/>
      <c r="X132" s="105"/>
      <c r="Y132" s="105"/>
      <c r="Z132" s="105"/>
      <c r="AA132" s="105">
        <v>73</v>
      </c>
      <c r="AB132" s="132"/>
    </row>
    <row r="133" spans="1:224" s="117" customFormat="1" ht="14.25" x14ac:dyDescent="0.15">
      <c r="A133" s="118" t="s">
        <v>124</v>
      </c>
      <c r="B133" s="42" t="s">
        <v>252</v>
      </c>
      <c r="C133" s="105">
        <v>10</v>
      </c>
      <c r="D133" s="105">
        <v>5</v>
      </c>
      <c r="E133" s="105"/>
      <c r="F133" s="105"/>
      <c r="G133" s="105"/>
      <c r="H133" s="106">
        <v>20</v>
      </c>
      <c r="I133" s="111">
        <v>30</v>
      </c>
      <c r="J133" s="111"/>
      <c r="K133" s="112"/>
      <c r="L133" s="112"/>
      <c r="M133" s="112"/>
      <c r="N133" s="113"/>
      <c r="O133" s="113"/>
      <c r="P133" s="105">
        <v>6</v>
      </c>
      <c r="Q133" s="105"/>
      <c r="R133" s="105"/>
      <c r="S133" s="105"/>
      <c r="T133" s="105"/>
      <c r="U133" s="105">
        <v>2</v>
      </c>
      <c r="V133" s="105"/>
      <c r="W133" s="105"/>
      <c r="X133" s="105"/>
      <c r="Y133" s="105"/>
      <c r="Z133" s="105"/>
      <c r="AA133" s="105">
        <v>73</v>
      </c>
      <c r="AB133" s="132"/>
    </row>
    <row r="134" spans="1:224" s="117" customFormat="1" ht="14.25" x14ac:dyDescent="0.15">
      <c r="A134" s="118" t="s">
        <v>124</v>
      </c>
      <c r="B134" s="42" t="s">
        <v>253</v>
      </c>
      <c r="C134" s="105">
        <v>10</v>
      </c>
      <c r="D134" s="105">
        <v>5</v>
      </c>
      <c r="E134" s="105"/>
      <c r="F134" s="105"/>
      <c r="G134" s="105"/>
      <c r="H134" s="106">
        <v>20</v>
      </c>
      <c r="I134" s="111">
        <v>30</v>
      </c>
      <c r="J134" s="111"/>
      <c r="K134" s="112"/>
      <c r="L134" s="112"/>
      <c r="M134" s="112"/>
      <c r="N134" s="113"/>
      <c r="O134" s="113"/>
      <c r="P134" s="105">
        <v>6</v>
      </c>
      <c r="Q134" s="105"/>
      <c r="R134" s="105"/>
      <c r="S134" s="105"/>
      <c r="T134" s="105"/>
      <c r="U134" s="105">
        <v>2</v>
      </c>
      <c r="V134" s="105"/>
      <c r="W134" s="105"/>
      <c r="X134" s="105"/>
      <c r="Y134" s="105"/>
      <c r="Z134" s="105"/>
      <c r="AA134" s="105">
        <v>73</v>
      </c>
      <c r="AB134" s="132"/>
    </row>
    <row r="135" spans="1:224" s="117" customFormat="1" ht="14.25" x14ac:dyDescent="0.15">
      <c r="A135" s="118" t="s">
        <v>124</v>
      </c>
      <c r="B135" s="42" t="s">
        <v>254</v>
      </c>
      <c r="C135" s="105">
        <v>10</v>
      </c>
      <c r="D135" s="105">
        <v>5</v>
      </c>
      <c r="E135" s="105"/>
      <c r="F135" s="105"/>
      <c r="G135" s="105"/>
      <c r="H135" s="106">
        <v>20</v>
      </c>
      <c r="I135" s="111">
        <v>30</v>
      </c>
      <c r="J135" s="111"/>
      <c r="K135" s="112"/>
      <c r="L135" s="112"/>
      <c r="M135" s="112"/>
      <c r="N135" s="113"/>
      <c r="O135" s="113"/>
      <c r="P135" s="105">
        <v>6</v>
      </c>
      <c r="Q135" s="105"/>
      <c r="R135" s="105"/>
      <c r="S135" s="105"/>
      <c r="T135" s="105"/>
      <c r="U135" s="105">
        <v>2</v>
      </c>
      <c r="V135" s="105"/>
      <c r="W135" s="105"/>
      <c r="X135" s="105"/>
      <c r="Y135" s="105"/>
      <c r="Z135" s="105"/>
      <c r="AA135" s="105">
        <v>73</v>
      </c>
      <c r="AB135" s="132"/>
    </row>
    <row r="136" spans="1:224" s="117" customFormat="1" ht="14.25" x14ac:dyDescent="0.15">
      <c r="A136" s="118" t="s">
        <v>124</v>
      </c>
      <c r="B136" s="42" t="s">
        <v>255</v>
      </c>
      <c r="C136" s="105">
        <v>10</v>
      </c>
      <c r="D136" s="105">
        <v>5</v>
      </c>
      <c r="E136" s="105"/>
      <c r="F136" s="105"/>
      <c r="G136" s="105"/>
      <c r="H136" s="106">
        <v>20</v>
      </c>
      <c r="I136" s="111">
        <v>30</v>
      </c>
      <c r="J136" s="111"/>
      <c r="K136" s="112"/>
      <c r="L136" s="112"/>
      <c r="M136" s="112"/>
      <c r="N136" s="113"/>
      <c r="O136" s="113"/>
      <c r="P136" s="105">
        <v>6</v>
      </c>
      <c r="Q136" s="105"/>
      <c r="R136" s="105"/>
      <c r="S136" s="105"/>
      <c r="T136" s="105"/>
      <c r="U136" s="105">
        <v>2</v>
      </c>
      <c r="V136" s="105"/>
      <c r="W136" s="105"/>
      <c r="X136" s="105"/>
      <c r="Y136" s="105"/>
      <c r="Z136" s="105"/>
      <c r="AA136" s="105">
        <v>73</v>
      </c>
      <c r="AB136" s="132"/>
      <c r="AC136" s="150"/>
      <c r="AD136" s="150"/>
      <c r="AE136" s="150"/>
      <c r="AF136" s="150"/>
      <c r="AG136" s="150"/>
      <c r="AH136" s="150"/>
      <c r="AI136" s="150"/>
      <c r="AJ136" s="150"/>
      <c r="AK136" s="150"/>
      <c r="AL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I136" s="150"/>
      <c r="BJ136" s="150"/>
      <c r="BK136" s="150"/>
      <c r="BL136" s="150"/>
      <c r="BM136" s="150"/>
      <c r="BN136" s="150"/>
      <c r="BO136" s="150"/>
      <c r="BP136" s="150"/>
      <c r="BQ136" s="150"/>
      <c r="BR136" s="150"/>
      <c r="BY136" s="150"/>
      <c r="BZ136" s="150"/>
      <c r="CA136" s="150"/>
      <c r="CB136" s="150"/>
      <c r="CC136" s="150"/>
      <c r="CD136" s="150"/>
      <c r="CE136" s="150"/>
      <c r="CF136" s="150"/>
      <c r="CG136" s="150"/>
      <c r="CH136" s="150"/>
      <c r="CO136" s="150"/>
      <c r="CP136" s="150"/>
      <c r="CQ136" s="150"/>
      <c r="CR136" s="150"/>
      <c r="CS136" s="150"/>
      <c r="CT136" s="150"/>
      <c r="CU136" s="150"/>
      <c r="CV136" s="150"/>
      <c r="CW136" s="150"/>
      <c r="CX136" s="150"/>
      <c r="DE136" s="150"/>
      <c r="DF136" s="150"/>
      <c r="DG136" s="150"/>
      <c r="DH136" s="150"/>
      <c r="DI136" s="150"/>
      <c r="DJ136" s="150"/>
      <c r="DK136" s="150"/>
      <c r="DL136" s="150"/>
      <c r="DM136" s="150"/>
      <c r="DN136" s="150"/>
      <c r="DU136" s="150"/>
      <c r="DV136" s="150"/>
      <c r="DW136" s="150"/>
      <c r="DX136" s="150"/>
      <c r="DY136" s="150"/>
      <c r="DZ136" s="150"/>
      <c r="EA136" s="150"/>
      <c r="EB136" s="150"/>
      <c r="EC136" s="150"/>
      <c r="ED136" s="150"/>
      <c r="EK136" s="150"/>
      <c r="EL136" s="150"/>
      <c r="EM136" s="150"/>
      <c r="EN136" s="150"/>
      <c r="EO136" s="150"/>
      <c r="EP136" s="150"/>
      <c r="EQ136" s="150"/>
      <c r="ER136" s="150"/>
      <c r="ES136" s="150"/>
      <c r="ET136" s="150"/>
      <c r="FA136" s="150"/>
      <c r="FB136" s="150"/>
      <c r="FC136" s="150"/>
      <c r="FD136" s="150"/>
      <c r="FE136" s="150"/>
      <c r="FF136" s="150"/>
      <c r="FG136" s="150"/>
      <c r="FH136" s="150"/>
      <c r="FI136" s="150"/>
      <c r="FJ136" s="150"/>
      <c r="FQ136" s="150"/>
      <c r="FR136" s="150"/>
      <c r="FS136" s="150"/>
      <c r="FT136" s="150"/>
      <c r="FU136" s="150"/>
      <c r="FV136" s="150"/>
      <c r="FW136" s="150"/>
      <c r="FX136" s="150"/>
      <c r="FY136" s="150"/>
      <c r="FZ136" s="150"/>
      <c r="GG136" s="150"/>
      <c r="GH136" s="150"/>
      <c r="GI136" s="150"/>
      <c r="GJ136" s="150"/>
      <c r="GK136" s="150"/>
      <c r="GL136" s="150"/>
      <c r="GM136" s="150"/>
      <c r="GN136" s="150"/>
      <c r="GO136" s="150"/>
      <c r="GP136" s="150"/>
      <c r="GW136" s="150"/>
      <c r="GX136" s="150"/>
      <c r="GY136" s="150"/>
      <c r="GZ136" s="150"/>
      <c r="HA136" s="150"/>
      <c r="HB136" s="150"/>
      <c r="HC136" s="150"/>
      <c r="HD136" s="150"/>
      <c r="HE136" s="150"/>
      <c r="HF136" s="150"/>
      <c r="HM136" s="150"/>
      <c r="HN136" s="150"/>
      <c r="HO136" s="150"/>
      <c r="HP136" s="150"/>
    </row>
    <row r="137" spans="1:224" s="117" customFormat="1" ht="14.25" x14ac:dyDescent="0.15">
      <c r="A137" s="118" t="s">
        <v>124</v>
      </c>
      <c r="B137" s="42" t="s">
        <v>256</v>
      </c>
      <c r="C137" s="105">
        <v>10</v>
      </c>
      <c r="D137" s="105">
        <v>5</v>
      </c>
      <c r="E137" s="105"/>
      <c r="F137" s="105"/>
      <c r="G137" s="105"/>
      <c r="H137" s="106">
        <v>20</v>
      </c>
      <c r="I137" s="111">
        <v>30</v>
      </c>
      <c r="J137" s="111"/>
      <c r="K137" s="112"/>
      <c r="L137" s="112"/>
      <c r="M137" s="112"/>
      <c r="N137" s="113"/>
      <c r="O137" s="113"/>
      <c r="P137" s="105">
        <v>6</v>
      </c>
      <c r="Q137" s="105"/>
      <c r="R137" s="105"/>
      <c r="S137" s="105"/>
      <c r="T137" s="105"/>
      <c r="U137" s="105">
        <v>2</v>
      </c>
      <c r="V137" s="105"/>
      <c r="W137" s="105"/>
      <c r="X137" s="105"/>
      <c r="Y137" s="105"/>
      <c r="Z137" s="105"/>
      <c r="AA137" s="105">
        <v>73</v>
      </c>
      <c r="AB137" s="132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I137" s="139"/>
      <c r="BJ137" s="139"/>
      <c r="BK137" s="139"/>
      <c r="BL137" s="139"/>
      <c r="BM137" s="139"/>
      <c r="BN137" s="139"/>
      <c r="BO137" s="139"/>
      <c r="BP137" s="139"/>
      <c r="BQ137" s="139"/>
      <c r="BR137" s="139"/>
      <c r="BS137" s="139"/>
      <c r="BT137" s="139"/>
      <c r="BU137" s="139"/>
      <c r="BV137" s="139"/>
      <c r="BY137" s="139"/>
      <c r="BZ137" s="139"/>
      <c r="CA137" s="139"/>
      <c r="CB137" s="139"/>
      <c r="CC137" s="139"/>
      <c r="CD137" s="139"/>
      <c r="CE137" s="139"/>
      <c r="CF137" s="139"/>
      <c r="CG137" s="139"/>
      <c r="CH137" s="139"/>
      <c r="CI137" s="139"/>
      <c r="CJ137" s="139"/>
      <c r="CK137" s="139"/>
      <c r="CL137" s="139"/>
      <c r="CO137" s="139"/>
      <c r="CP137" s="139"/>
      <c r="CQ137" s="139"/>
      <c r="CR137" s="139"/>
      <c r="CS137" s="139"/>
      <c r="CT137" s="139"/>
      <c r="CU137" s="139"/>
      <c r="CV137" s="139"/>
      <c r="CW137" s="139"/>
      <c r="CX137" s="139"/>
      <c r="CY137" s="139"/>
      <c r="CZ137" s="139"/>
      <c r="DA137" s="139"/>
      <c r="DB137" s="139"/>
      <c r="DE137" s="139"/>
      <c r="DF137" s="139"/>
      <c r="DG137" s="139"/>
      <c r="DH137" s="139"/>
      <c r="DI137" s="139"/>
      <c r="DJ137" s="139"/>
      <c r="DK137" s="139"/>
      <c r="DL137" s="139"/>
      <c r="DM137" s="139"/>
      <c r="DN137" s="139"/>
      <c r="DO137" s="139"/>
      <c r="DP137" s="139"/>
      <c r="DQ137" s="139"/>
      <c r="DR137" s="139"/>
      <c r="DU137" s="139"/>
      <c r="DV137" s="139"/>
      <c r="DW137" s="139"/>
      <c r="DX137" s="139"/>
      <c r="DY137" s="139"/>
      <c r="DZ137" s="139"/>
      <c r="EA137" s="139"/>
      <c r="EB137" s="139"/>
      <c r="EC137" s="139"/>
      <c r="ED137" s="139"/>
      <c r="EE137" s="139"/>
      <c r="EF137" s="139"/>
      <c r="EG137" s="139"/>
      <c r="EH137" s="139"/>
      <c r="EK137" s="139"/>
      <c r="EL137" s="139"/>
      <c r="EM137" s="139"/>
      <c r="EN137" s="139"/>
      <c r="EO137" s="139"/>
      <c r="EP137" s="139"/>
      <c r="EQ137" s="139"/>
      <c r="ER137" s="139"/>
      <c r="ES137" s="139"/>
      <c r="ET137" s="139"/>
      <c r="EU137" s="139"/>
      <c r="EV137" s="139"/>
      <c r="EW137" s="139"/>
      <c r="EX137" s="139"/>
      <c r="FA137" s="139"/>
      <c r="FB137" s="139"/>
      <c r="FC137" s="139"/>
      <c r="FD137" s="139"/>
      <c r="FE137" s="139"/>
      <c r="FF137" s="139"/>
      <c r="FG137" s="139"/>
      <c r="FH137" s="139"/>
      <c r="FI137" s="139"/>
      <c r="FJ137" s="139"/>
      <c r="FK137" s="139"/>
      <c r="FL137" s="139"/>
      <c r="FM137" s="139"/>
      <c r="FN137" s="139"/>
      <c r="FQ137" s="139"/>
      <c r="FR137" s="139"/>
      <c r="FS137" s="139"/>
      <c r="FT137" s="139"/>
      <c r="FU137" s="139"/>
      <c r="FV137" s="139"/>
      <c r="FW137" s="139"/>
      <c r="FX137" s="139"/>
      <c r="FY137" s="139"/>
      <c r="FZ137" s="139"/>
      <c r="GA137" s="139"/>
      <c r="GB137" s="139"/>
      <c r="GC137" s="139"/>
      <c r="GD137" s="139"/>
      <c r="GG137" s="139"/>
      <c r="GH137" s="139"/>
      <c r="GI137" s="139"/>
      <c r="GJ137" s="139"/>
      <c r="GK137" s="139"/>
      <c r="GL137" s="139"/>
      <c r="GM137" s="139"/>
      <c r="GN137" s="139"/>
      <c r="GO137" s="139"/>
      <c r="GP137" s="139"/>
      <c r="GQ137" s="139"/>
      <c r="GR137" s="139"/>
      <c r="GS137" s="139"/>
      <c r="GT137" s="139"/>
      <c r="GW137" s="139"/>
      <c r="GX137" s="139"/>
      <c r="GY137" s="139"/>
      <c r="GZ137" s="139"/>
      <c r="HA137" s="139"/>
      <c r="HB137" s="139"/>
      <c r="HC137" s="139"/>
      <c r="HD137" s="139"/>
      <c r="HE137" s="139"/>
      <c r="HF137" s="139"/>
      <c r="HG137" s="139"/>
      <c r="HH137" s="139"/>
      <c r="HI137" s="139"/>
      <c r="HJ137" s="139"/>
      <c r="HM137" s="139"/>
      <c r="HN137" s="139"/>
      <c r="HO137" s="139"/>
      <c r="HP137" s="139"/>
    </row>
    <row r="138" spans="1:224" s="117" customFormat="1" ht="14.25" x14ac:dyDescent="0.15">
      <c r="A138" s="118" t="s">
        <v>124</v>
      </c>
      <c r="B138" s="42" t="s">
        <v>257</v>
      </c>
      <c r="C138" s="105">
        <v>10</v>
      </c>
      <c r="D138" s="105">
        <v>5</v>
      </c>
      <c r="E138" s="105"/>
      <c r="F138" s="105"/>
      <c r="G138" s="105"/>
      <c r="H138" s="106">
        <v>20</v>
      </c>
      <c r="I138" s="111">
        <v>30</v>
      </c>
      <c r="J138" s="111"/>
      <c r="K138" s="112"/>
      <c r="L138" s="112"/>
      <c r="M138" s="112"/>
      <c r="N138" s="113"/>
      <c r="O138" s="113"/>
      <c r="P138" s="105">
        <v>6</v>
      </c>
      <c r="Q138" s="105"/>
      <c r="R138" s="105"/>
      <c r="S138" s="105"/>
      <c r="T138" s="105"/>
      <c r="U138" s="105">
        <v>2</v>
      </c>
      <c r="V138" s="105"/>
      <c r="W138" s="105"/>
      <c r="X138" s="105"/>
      <c r="Y138" s="105"/>
      <c r="Z138" s="105"/>
      <c r="AA138" s="105">
        <v>73</v>
      </c>
      <c r="AB138" s="132"/>
    </row>
    <row r="139" spans="1:224" s="117" customFormat="1" ht="14.25" x14ac:dyDescent="0.15">
      <c r="A139" s="118" t="s">
        <v>120</v>
      </c>
      <c r="B139" s="42" t="s">
        <v>258</v>
      </c>
      <c r="C139" s="105">
        <v>10</v>
      </c>
      <c r="D139" s="105">
        <v>5</v>
      </c>
      <c r="E139" s="105"/>
      <c r="F139" s="105"/>
      <c r="G139" s="105"/>
      <c r="H139" s="106">
        <v>20</v>
      </c>
      <c r="I139" s="111">
        <v>30</v>
      </c>
      <c r="J139" s="111"/>
      <c r="K139" s="112"/>
      <c r="L139" s="112"/>
      <c r="M139" s="112"/>
      <c r="N139" s="113"/>
      <c r="O139" s="113"/>
      <c r="P139" s="105">
        <v>6</v>
      </c>
      <c r="Q139" s="105"/>
      <c r="R139" s="105"/>
      <c r="S139" s="105"/>
      <c r="T139" s="105">
        <v>0</v>
      </c>
      <c r="U139" s="105">
        <v>2</v>
      </c>
      <c r="V139" s="105"/>
      <c r="W139" s="105"/>
      <c r="X139" s="105"/>
      <c r="Y139" s="105"/>
      <c r="Z139" s="105"/>
      <c r="AA139" s="105">
        <v>73</v>
      </c>
      <c r="AB139" s="132"/>
    </row>
    <row r="140" spans="1:224" s="117" customFormat="1" ht="14.25" x14ac:dyDescent="0.15">
      <c r="A140" s="118" t="s">
        <v>120</v>
      </c>
      <c r="B140" s="42" t="s">
        <v>259</v>
      </c>
      <c r="C140" s="105">
        <v>10</v>
      </c>
      <c r="D140" s="105">
        <v>5</v>
      </c>
      <c r="E140" s="105"/>
      <c r="F140" s="105"/>
      <c r="G140" s="105"/>
      <c r="H140" s="106">
        <v>20</v>
      </c>
      <c r="I140" s="111">
        <v>30</v>
      </c>
      <c r="J140" s="111"/>
      <c r="K140" s="112"/>
      <c r="L140" s="112"/>
      <c r="M140" s="112"/>
      <c r="N140" s="113"/>
      <c r="O140" s="113"/>
      <c r="P140" s="105">
        <v>6</v>
      </c>
      <c r="Q140" s="105"/>
      <c r="R140" s="105"/>
      <c r="S140" s="105"/>
      <c r="T140" s="105">
        <v>0</v>
      </c>
      <c r="U140" s="105">
        <v>2</v>
      </c>
      <c r="V140" s="105"/>
      <c r="W140" s="105"/>
      <c r="X140" s="105"/>
      <c r="Y140" s="105"/>
      <c r="Z140" s="105"/>
      <c r="AA140" s="105">
        <v>73</v>
      </c>
      <c r="AB140" s="132"/>
    </row>
    <row r="141" spans="1:224" s="117" customFormat="1" ht="14.25" x14ac:dyDescent="0.15">
      <c r="A141" s="118" t="s">
        <v>120</v>
      </c>
      <c r="B141" s="42" t="s">
        <v>260</v>
      </c>
      <c r="C141" s="105">
        <v>10</v>
      </c>
      <c r="D141" s="105">
        <v>5</v>
      </c>
      <c r="E141" s="105"/>
      <c r="F141" s="105"/>
      <c r="G141" s="105"/>
      <c r="H141" s="106">
        <v>20</v>
      </c>
      <c r="I141" s="111">
        <v>30</v>
      </c>
      <c r="J141" s="111"/>
      <c r="K141" s="112"/>
      <c r="L141" s="112"/>
      <c r="M141" s="112"/>
      <c r="N141" s="113"/>
      <c r="O141" s="113"/>
      <c r="P141" s="105">
        <v>6</v>
      </c>
      <c r="Q141" s="105"/>
      <c r="R141" s="105"/>
      <c r="S141" s="105"/>
      <c r="T141" s="105"/>
      <c r="U141" s="105">
        <v>2</v>
      </c>
      <c r="V141" s="105"/>
      <c r="W141" s="105"/>
      <c r="X141" s="105"/>
      <c r="Y141" s="105"/>
      <c r="Z141" s="105"/>
      <c r="AA141" s="105">
        <v>73</v>
      </c>
      <c r="AB141" s="132"/>
    </row>
    <row r="142" spans="1:224" s="117" customFormat="1" ht="14.25" x14ac:dyDescent="0.15">
      <c r="A142" s="118" t="s">
        <v>120</v>
      </c>
      <c r="B142" s="42" t="s">
        <v>261</v>
      </c>
      <c r="C142" s="105">
        <v>10</v>
      </c>
      <c r="D142" s="105">
        <v>5</v>
      </c>
      <c r="E142" s="105"/>
      <c r="F142" s="105"/>
      <c r="G142" s="105"/>
      <c r="H142" s="106">
        <v>30</v>
      </c>
      <c r="I142" s="111">
        <v>20</v>
      </c>
      <c r="J142" s="111"/>
      <c r="K142" s="112"/>
      <c r="L142" s="112"/>
      <c r="M142" s="112"/>
      <c r="N142" s="113"/>
      <c r="O142" s="113"/>
      <c r="P142" s="105">
        <v>6</v>
      </c>
      <c r="Q142" s="105"/>
      <c r="R142" s="105"/>
      <c r="S142" s="105"/>
      <c r="T142" s="105"/>
      <c r="U142" s="105">
        <v>2</v>
      </c>
      <c r="V142" s="105"/>
      <c r="W142" s="105"/>
      <c r="X142" s="105"/>
      <c r="Y142" s="105"/>
      <c r="Z142" s="105"/>
      <c r="AA142" s="105">
        <v>73</v>
      </c>
      <c r="AB142" s="132"/>
    </row>
    <row r="143" spans="1:224" s="117" customFormat="1" ht="14.25" x14ac:dyDescent="0.15">
      <c r="A143" s="118" t="s">
        <v>120</v>
      </c>
      <c r="B143" s="42" t="s">
        <v>262</v>
      </c>
      <c r="C143" s="105">
        <v>10</v>
      </c>
      <c r="D143" s="105">
        <v>5</v>
      </c>
      <c r="E143" s="105"/>
      <c r="F143" s="105">
        <v>0.5</v>
      </c>
      <c r="G143" s="105"/>
      <c r="H143" s="106">
        <v>20</v>
      </c>
      <c r="I143" s="111">
        <v>30</v>
      </c>
      <c r="J143" s="111"/>
      <c r="K143" s="112"/>
      <c r="L143" s="112"/>
      <c r="M143" s="112"/>
      <c r="N143" s="113"/>
      <c r="O143" s="113"/>
      <c r="P143" s="105">
        <v>6</v>
      </c>
      <c r="Q143" s="105"/>
      <c r="R143" s="105"/>
      <c r="S143" s="105"/>
      <c r="T143" s="105"/>
      <c r="U143" s="105">
        <v>2</v>
      </c>
      <c r="V143" s="105"/>
      <c r="W143" s="105"/>
      <c r="X143" s="105"/>
      <c r="Y143" s="105"/>
      <c r="Z143" s="105"/>
      <c r="AA143" s="105">
        <v>73</v>
      </c>
      <c r="AB143" s="132"/>
    </row>
    <row r="144" spans="1:224" s="117" customFormat="1" ht="14.25" x14ac:dyDescent="0.15">
      <c r="A144" s="118" t="s">
        <v>122</v>
      </c>
      <c r="B144" s="42" t="s">
        <v>263</v>
      </c>
      <c r="C144" s="105">
        <v>10</v>
      </c>
      <c r="D144" s="105">
        <v>5</v>
      </c>
      <c r="E144" s="105"/>
      <c r="F144" s="105"/>
      <c r="G144" s="105"/>
      <c r="H144" s="106">
        <v>20</v>
      </c>
      <c r="I144" s="111">
        <v>30</v>
      </c>
      <c r="J144" s="111"/>
      <c r="K144" s="112"/>
      <c r="L144" s="112"/>
      <c r="M144" s="112"/>
      <c r="N144" s="113"/>
      <c r="O144" s="113"/>
      <c r="P144" s="105">
        <v>6</v>
      </c>
      <c r="Q144" s="105"/>
      <c r="R144" s="105"/>
      <c r="S144" s="105"/>
      <c r="T144" s="105"/>
      <c r="U144" s="105">
        <v>2</v>
      </c>
      <c r="V144" s="105"/>
      <c r="W144" s="105"/>
      <c r="X144" s="105"/>
      <c r="Y144" s="105"/>
      <c r="Z144" s="105"/>
      <c r="AA144" s="105">
        <v>73</v>
      </c>
      <c r="AB144" s="132"/>
    </row>
    <row r="145" spans="1:28" s="1" customFormat="1" ht="14.25" x14ac:dyDescent="0.15">
      <c r="A145" s="118" t="s">
        <v>122</v>
      </c>
      <c r="B145" s="42" t="s">
        <v>264</v>
      </c>
      <c r="C145" s="105">
        <v>10</v>
      </c>
      <c r="D145" s="105">
        <v>5</v>
      </c>
      <c r="E145" s="105"/>
      <c r="F145" s="105"/>
      <c r="G145" s="105"/>
      <c r="H145" s="106">
        <v>20</v>
      </c>
      <c r="I145" s="111">
        <v>30</v>
      </c>
      <c r="J145" s="111"/>
      <c r="K145" s="112"/>
      <c r="L145" s="112"/>
      <c r="M145" s="112"/>
      <c r="N145" s="113"/>
      <c r="O145" s="113"/>
      <c r="P145" s="105">
        <v>6</v>
      </c>
      <c r="Q145" s="105"/>
      <c r="R145" s="105"/>
      <c r="S145" s="105"/>
      <c r="T145" s="105"/>
      <c r="U145" s="105">
        <v>2</v>
      </c>
      <c r="V145" s="105"/>
      <c r="W145" s="105"/>
      <c r="X145" s="105"/>
      <c r="Y145" s="105"/>
      <c r="Z145" s="105"/>
      <c r="AA145" s="105">
        <v>73</v>
      </c>
      <c r="AB145" s="105"/>
    </row>
    <row r="146" spans="1:28" s="64" customFormat="1" ht="14.25" x14ac:dyDescent="0.15">
      <c r="A146" s="118" t="s">
        <v>122</v>
      </c>
      <c r="B146" s="42" t="s">
        <v>265</v>
      </c>
      <c r="C146" s="105">
        <v>10</v>
      </c>
      <c r="D146" s="105">
        <v>5</v>
      </c>
      <c r="E146" s="105"/>
      <c r="F146" s="105"/>
      <c r="G146" s="105"/>
      <c r="H146" s="106">
        <v>20</v>
      </c>
      <c r="I146" s="111">
        <v>30</v>
      </c>
      <c r="J146" s="111"/>
      <c r="K146" s="112"/>
      <c r="L146" s="112"/>
      <c r="M146" s="112"/>
      <c r="N146" s="113"/>
      <c r="O146" s="113"/>
      <c r="P146" s="105">
        <v>6</v>
      </c>
      <c r="Q146" s="105"/>
      <c r="R146" s="105"/>
      <c r="S146" s="105"/>
      <c r="T146" s="105"/>
      <c r="U146" s="105">
        <v>2</v>
      </c>
      <c r="V146" s="105"/>
      <c r="W146" s="105"/>
      <c r="X146" s="105"/>
      <c r="Y146" s="105"/>
      <c r="Z146" s="105"/>
      <c r="AA146" s="105">
        <v>73</v>
      </c>
      <c r="AB146" s="105"/>
    </row>
    <row r="147" spans="1:28" s="1" customFormat="1" ht="14.25" x14ac:dyDescent="0.15">
      <c r="A147" s="118" t="s">
        <v>122</v>
      </c>
      <c r="B147" s="42" t="s">
        <v>266</v>
      </c>
      <c r="C147" s="105">
        <v>10</v>
      </c>
      <c r="D147" s="105">
        <v>5</v>
      </c>
      <c r="E147" s="105"/>
      <c r="F147" s="105"/>
      <c r="G147" s="105"/>
      <c r="H147" s="106">
        <v>20</v>
      </c>
      <c r="I147" s="111">
        <v>30</v>
      </c>
      <c r="J147" s="111"/>
      <c r="K147" s="112"/>
      <c r="L147" s="112"/>
      <c r="M147" s="112"/>
      <c r="N147" s="113"/>
      <c r="O147" s="113"/>
      <c r="P147" s="105">
        <v>6</v>
      </c>
      <c r="Q147" s="105"/>
      <c r="R147" s="105"/>
      <c r="S147" s="105"/>
      <c r="T147" s="105"/>
      <c r="U147" s="105">
        <v>2</v>
      </c>
      <c r="V147" s="105"/>
      <c r="W147" s="105"/>
      <c r="X147" s="105"/>
      <c r="Y147" s="105"/>
      <c r="Z147" s="105"/>
      <c r="AA147" s="105">
        <v>73</v>
      </c>
      <c r="AB147" s="105"/>
    </row>
    <row r="148" spans="1:28" s="1" customFormat="1" ht="14.25" x14ac:dyDescent="0.15">
      <c r="A148" s="118" t="s">
        <v>122</v>
      </c>
      <c r="B148" s="42" t="s">
        <v>267</v>
      </c>
      <c r="C148" s="105">
        <v>10</v>
      </c>
      <c r="D148" s="105">
        <v>5</v>
      </c>
      <c r="E148" s="105"/>
      <c r="F148" s="105"/>
      <c r="G148" s="105"/>
      <c r="H148" s="106">
        <v>20</v>
      </c>
      <c r="I148" s="111">
        <v>30</v>
      </c>
      <c r="J148" s="111"/>
      <c r="K148" s="112"/>
      <c r="L148" s="112"/>
      <c r="M148" s="112"/>
      <c r="N148" s="113"/>
      <c r="O148" s="113"/>
      <c r="P148" s="105">
        <v>6</v>
      </c>
      <c r="Q148" s="105"/>
      <c r="R148" s="105"/>
      <c r="S148" s="105"/>
      <c r="T148" s="105"/>
      <c r="U148" s="105">
        <v>2</v>
      </c>
      <c r="V148" s="105"/>
      <c r="W148" s="105"/>
      <c r="X148" s="105"/>
      <c r="Y148" s="105"/>
      <c r="Z148" s="105"/>
      <c r="AA148" s="105">
        <v>73</v>
      </c>
      <c r="AB148" s="105"/>
    </row>
    <row r="149" spans="1:28" s="1" customFormat="1" ht="14.25" x14ac:dyDescent="0.15">
      <c r="A149" s="118" t="s">
        <v>122</v>
      </c>
      <c r="B149" s="42" t="s">
        <v>268</v>
      </c>
      <c r="C149" s="105">
        <v>10</v>
      </c>
      <c r="D149" s="105">
        <v>5</v>
      </c>
      <c r="E149" s="105"/>
      <c r="F149" s="105"/>
      <c r="G149" s="105"/>
      <c r="H149" s="106">
        <v>20</v>
      </c>
      <c r="I149" s="111">
        <v>30</v>
      </c>
      <c r="J149" s="111"/>
      <c r="K149" s="112"/>
      <c r="L149" s="112"/>
      <c r="M149" s="112"/>
      <c r="N149" s="113"/>
      <c r="O149" s="113"/>
      <c r="P149" s="105">
        <v>6</v>
      </c>
      <c r="Q149" s="105"/>
      <c r="R149" s="105"/>
      <c r="S149" s="105"/>
      <c r="T149" s="105"/>
      <c r="U149" s="105">
        <v>2</v>
      </c>
      <c r="V149" s="105"/>
      <c r="W149" s="105"/>
      <c r="X149" s="105"/>
      <c r="Y149" s="105"/>
      <c r="Z149" s="105"/>
      <c r="AA149" s="105">
        <v>73</v>
      </c>
      <c r="AB149" s="105"/>
    </row>
    <row r="150" spans="1:28" s="1" customFormat="1" ht="14.25" x14ac:dyDescent="0.15">
      <c r="A150" s="118" t="s">
        <v>122</v>
      </c>
      <c r="B150" s="42" t="s">
        <v>269</v>
      </c>
      <c r="C150" s="105">
        <v>10</v>
      </c>
      <c r="D150" s="105">
        <v>5</v>
      </c>
      <c r="E150" s="105"/>
      <c r="F150" s="105"/>
      <c r="G150" s="105"/>
      <c r="H150" s="106">
        <v>20</v>
      </c>
      <c r="I150" s="111">
        <v>30</v>
      </c>
      <c r="J150" s="111"/>
      <c r="K150" s="112"/>
      <c r="L150" s="112"/>
      <c r="M150" s="112"/>
      <c r="N150" s="113"/>
      <c r="O150" s="113"/>
      <c r="P150" s="105">
        <v>6</v>
      </c>
      <c r="Q150" s="105"/>
      <c r="R150" s="105"/>
      <c r="S150" s="105"/>
      <c r="T150" s="105"/>
      <c r="U150" s="105">
        <v>2</v>
      </c>
      <c r="V150" s="105"/>
      <c r="W150" s="105"/>
      <c r="X150" s="105"/>
      <c r="Y150" s="105"/>
      <c r="Z150" s="105"/>
      <c r="AA150" s="105">
        <v>73</v>
      </c>
      <c r="AB150" s="105"/>
    </row>
    <row r="151" spans="1:28" s="1" customFormat="1" ht="14.25" x14ac:dyDescent="0.15">
      <c r="A151" s="118" t="s">
        <v>122</v>
      </c>
      <c r="B151" s="42" t="s">
        <v>270</v>
      </c>
      <c r="C151" s="105">
        <v>10</v>
      </c>
      <c r="D151" s="105">
        <v>5</v>
      </c>
      <c r="E151" s="105"/>
      <c r="F151" s="105"/>
      <c r="G151" s="105"/>
      <c r="H151" s="106">
        <v>20</v>
      </c>
      <c r="I151" s="111">
        <v>30</v>
      </c>
      <c r="J151" s="111"/>
      <c r="K151" s="112"/>
      <c r="L151" s="112"/>
      <c r="M151" s="112"/>
      <c r="N151" s="113"/>
      <c r="O151" s="113"/>
      <c r="P151" s="105">
        <v>6</v>
      </c>
      <c r="Q151" s="105"/>
      <c r="R151" s="105"/>
      <c r="S151" s="105"/>
      <c r="T151" s="105"/>
      <c r="U151" s="105">
        <v>2</v>
      </c>
      <c r="V151" s="105"/>
      <c r="W151" s="105"/>
      <c r="X151" s="105"/>
      <c r="Y151" s="105"/>
      <c r="Z151" s="105"/>
      <c r="AA151" s="105">
        <v>73</v>
      </c>
      <c r="AB151" s="105"/>
    </row>
    <row r="152" spans="1:28" s="1" customFormat="1" ht="14.25" x14ac:dyDescent="0.15">
      <c r="A152" s="118" t="s">
        <v>122</v>
      </c>
      <c r="B152" s="42" t="s">
        <v>271</v>
      </c>
      <c r="C152" s="105">
        <v>10</v>
      </c>
      <c r="D152" s="105">
        <v>5</v>
      </c>
      <c r="E152" s="105"/>
      <c r="F152" s="105"/>
      <c r="G152" s="105"/>
      <c r="H152" s="106">
        <v>20</v>
      </c>
      <c r="I152" s="111">
        <v>30</v>
      </c>
      <c r="J152" s="111"/>
      <c r="K152" s="112"/>
      <c r="L152" s="112"/>
      <c r="M152" s="112"/>
      <c r="N152" s="113"/>
      <c r="O152" s="113"/>
      <c r="P152" s="105">
        <v>6</v>
      </c>
      <c r="Q152" s="105"/>
      <c r="R152" s="105"/>
      <c r="S152" s="105"/>
      <c r="T152" s="105"/>
      <c r="U152" s="105">
        <v>2</v>
      </c>
      <c r="V152" s="105"/>
      <c r="W152" s="105"/>
      <c r="X152" s="105"/>
      <c r="Y152" s="105"/>
      <c r="Z152" s="105"/>
      <c r="AA152" s="105">
        <v>73</v>
      </c>
      <c r="AB152" s="105"/>
    </row>
    <row r="153" spans="1:28" s="1" customFormat="1" ht="14.25" x14ac:dyDescent="0.15">
      <c r="A153" s="118" t="s">
        <v>133</v>
      </c>
      <c r="B153" s="8" t="s">
        <v>272</v>
      </c>
      <c r="C153" s="105">
        <v>10</v>
      </c>
      <c r="D153" s="105">
        <v>5</v>
      </c>
      <c r="E153" s="105">
        <v>0</v>
      </c>
      <c r="F153" s="105">
        <v>0</v>
      </c>
      <c r="G153" s="105">
        <v>0</v>
      </c>
      <c r="H153" s="106">
        <v>20</v>
      </c>
      <c r="I153" s="111">
        <v>30</v>
      </c>
      <c r="J153" s="111">
        <v>0</v>
      </c>
      <c r="K153" s="112">
        <v>0</v>
      </c>
      <c r="L153" s="112">
        <v>0</v>
      </c>
      <c r="M153" s="112">
        <v>0</v>
      </c>
      <c r="N153" s="113">
        <v>0</v>
      </c>
      <c r="O153" s="113">
        <v>0</v>
      </c>
      <c r="P153" s="105">
        <v>6</v>
      </c>
      <c r="Q153" s="105">
        <v>0</v>
      </c>
      <c r="R153" s="105">
        <v>0</v>
      </c>
      <c r="S153" s="105">
        <v>0</v>
      </c>
      <c r="T153" s="105">
        <v>0</v>
      </c>
      <c r="U153" s="105">
        <v>2</v>
      </c>
      <c r="V153" s="105">
        <v>0</v>
      </c>
      <c r="W153" s="105">
        <v>0</v>
      </c>
      <c r="X153" s="105">
        <v>0</v>
      </c>
      <c r="Y153" s="105">
        <v>0</v>
      </c>
      <c r="Z153" s="105">
        <v>0</v>
      </c>
      <c r="AA153" s="105">
        <f t="shared" ref="AA153:AA167" si="8">SUM(C153:Z153)</f>
        <v>73</v>
      </c>
      <c r="AB153" s="105"/>
    </row>
    <row r="154" spans="1:28" s="64" customFormat="1" ht="14.25" x14ac:dyDescent="0.15">
      <c r="A154" s="118" t="s">
        <v>133</v>
      </c>
      <c r="B154" s="38" t="s">
        <v>273</v>
      </c>
      <c r="C154" s="105">
        <v>10</v>
      </c>
      <c r="D154" s="105">
        <v>5</v>
      </c>
      <c r="E154" s="105">
        <v>0</v>
      </c>
      <c r="F154" s="105">
        <v>0</v>
      </c>
      <c r="G154" s="105">
        <v>0</v>
      </c>
      <c r="H154" s="106">
        <v>20</v>
      </c>
      <c r="I154" s="111">
        <v>30</v>
      </c>
      <c r="J154" s="111">
        <v>0</v>
      </c>
      <c r="K154" s="112">
        <v>0</v>
      </c>
      <c r="L154" s="112">
        <v>0</v>
      </c>
      <c r="M154" s="112">
        <v>0</v>
      </c>
      <c r="N154" s="113">
        <v>0</v>
      </c>
      <c r="O154" s="113">
        <v>0</v>
      </c>
      <c r="P154" s="105">
        <v>6</v>
      </c>
      <c r="Q154" s="105">
        <v>0</v>
      </c>
      <c r="R154" s="105">
        <v>0</v>
      </c>
      <c r="S154" s="105">
        <v>0</v>
      </c>
      <c r="T154" s="105">
        <v>0</v>
      </c>
      <c r="U154" s="105">
        <v>2</v>
      </c>
      <c r="V154" s="105">
        <v>0</v>
      </c>
      <c r="W154" s="105">
        <v>0</v>
      </c>
      <c r="X154" s="105">
        <v>0</v>
      </c>
      <c r="Y154" s="105">
        <v>0</v>
      </c>
      <c r="Z154" s="105">
        <v>0</v>
      </c>
      <c r="AA154" s="105">
        <f t="shared" si="8"/>
        <v>73</v>
      </c>
      <c r="AB154" s="105"/>
    </row>
    <row r="155" spans="1:28" s="1" customFormat="1" ht="14.25" x14ac:dyDescent="0.15">
      <c r="A155" s="118" t="s">
        <v>133</v>
      </c>
      <c r="B155" s="8" t="s">
        <v>274</v>
      </c>
      <c r="C155" s="105">
        <v>10</v>
      </c>
      <c r="D155" s="105">
        <v>5</v>
      </c>
      <c r="E155" s="105">
        <v>0</v>
      </c>
      <c r="F155" s="105">
        <v>0</v>
      </c>
      <c r="G155" s="105">
        <v>0</v>
      </c>
      <c r="H155" s="106">
        <v>20</v>
      </c>
      <c r="I155" s="111">
        <v>30</v>
      </c>
      <c r="J155" s="111">
        <v>0</v>
      </c>
      <c r="K155" s="112">
        <v>0</v>
      </c>
      <c r="L155" s="112">
        <v>0</v>
      </c>
      <c r="M155" s="112">
        <v>0</v>
      </c>
      <c r="N155" s="113">
        <v>0</v>
      </c>
      <c r="O155" s="113">
        <v>0</v>
      </c>
      <c r="P155" s="105">
        <v>6</v>
      </c>
      <c r="Q155" s="105">
        <v>0</v>
      </c>
      <c r="R155" s="105">
        <v>0</v>
      </c>
      <c r="S155" s="105">
        <v>0</v>
      </c>
      <c r="T155" s="105">
        <v>0</v>
      </c>
      <c r="U155" s="105">
        <v>2</v>
      </c>
      <c r="V155" s="105">
        <v>0</v>
      </c>
      <c r="W155" s="105">
        <v>0</v>
      </c>
      <c r="X155" s="105">
        <v>0</v>
      </c>
      <c r="Y155" s="105">
        <v>0</v>
      </c>
      <c r="Z155" s="105">
        <v>0</v>
      </c>
      <c r="AA155" s="105">
        <f t="shared" si="8"/>
        <v>73</v>
      </c>
      <c r="AB155" s="105"/>
    </row>
    <row r="156" spans="1:28" s="1" customFormat="1" ht="14.25" x14ac:dyDescent="0.15">
      <c r="A156" s="118" t="s">
        <v>133</v>
      </c>
      <c r="B156" s="35" t="s">
        <v>275</v>
      </c>
      <c r="C156" s="105">
        <v>10</v>
      </c>
      <c r="D156" s="105">
        <v>5</v>
      </c>
      <c r="E156" s="105">
        <v>0</v>
      </c>
      <c r="F156" s="105">
        <v>0</v>
      </c>
      <c r="G156" s="105">
        <v>0</v>
      </c>
      <c r="H156" s="106">
        <v>20</v>
      </c>
      <c r="I156" s="111">
        <v>30</v>
      </c>
      <c r="J156" s="111">
        <v>0</v>
      </c>
      <c r="K156" s="112">
        <v>0</v>
      </c>
      <c r="L156" s="112">
        <v>0</v>
      </c>
      <c r="M156" s="112">
        <v>0</v>
      </c>
      <c r="N156" s="113">
        <v>0</v>
      </c>
      <c r="O156" s="113">
        <v>0</v>
      </c>
      <c r="P156" s="105">
        <v>6</v>
      </c>
      <c r="Q156" s="105">
        <v>0</v>
      </c>
      <c r="R156" s="105">
        <v>0</v>
      </c>
      <c r="S156" s="105">
        <v>0</v>
      </c>
      <c r="T156" s="105">
        <v>0</v>
      </c>
      <c r="U156" s="105">
        <v>2</v>
      </c>
      <c r="V156" s="105">
        <v>0</v>
      </c>
      <c r="W156" s="105">
        <v>0</v>
      </c>
      <c r="X156" s="105">
        <v>0</v>
      </c>
      <c r="Y156" s="105">
        <v>0</v>
      </c>
      <c r="Z156" s="105">
        <v>0</v>
      </c>
      <c r="AA156" s="105">
        <f t="shared" si="8"/>
        <v>73</v>
      </c>
      <c r="AB156" s="105"/>
    </row>
    <row r="157" spans="1:28" s="1" customFormat="1" ht="14.25" x14ac:dyDescent="0.15">
      <c r="A157" s="118" t="s">
        <v>133</v>
      </c>
      <c r="B157" s="41" t="s">
        <v>276</v>
      </c>
      <c r="C157" s="105">
        <v>10</v>
      </c>
      <c r="D157" s="105">
        <v>5</v>
      </c>
      <c r="E157" s="105">
        <v>0</v>
      </c>
      <c r="F157" s="105">
        <v>0</v>
      </c>
      <c r="G157" s="105">
        <v>0</v>
      </c>
      <c r="H157" s="106">
        <v>20</v>
      </c>
      <c r="I157" s="111">
        <v>30</v>
      </c>
      <c r="J157" s="111">
        <v>0</v>
      </c>
      <c r="K157" s="112">
        <v>0</v>
      </c>
      <c r="L157" s="112">
        <v>0</v>
      </c>
      <c r="M157" s="112">
        <v>0</v>
      </c>
      <c r="N157" s="113">
        <v>0</v>
      </c>
      <c r="O157" s="113">
        <v>0</v>
      </c>
      <c r="P157" s="105">
        <v>6</v>
      </c>
      <c r="Q157" s="105">
        <v>0</v>
      </c>
      <c r="R157" s="105">
        <v>0</v>
      </c>
      <c r="S157" s="105">
        <v>0</v>
      </c>
      <c r="T157" s="105">
        <v>0</v>
      </c>
      <c r="U157" s="105">
        <v>2</v>
      </c>
      <c r="V157" s="105">
        <v>0</v>
      </c>
      <c r="W157" s="105">
        <v>0</v>
      </c>
      <c r="X157" s="105">
        <v>0</v>
      </c>
      <c r="Y157" s="105">
        <v>0</v>
      </c>
      <c r="Z157" s="105">
        <v>0</v>
      </c>
      <c r="AA157" s="105">
        <f t="shared" si="8"/>
        <v>73</v>
      </c>
      <c r="AB157" s="105"/>
    </row>
    <row r="158" spans="1:28" s="1" customFormat="1" ht="14.25" x14ac:dyDescent="0.15">
      <c r="A158" s="118" t="s">
        <v>133</v>
      </c>
      <c r="B158" s="29" t="s">
        <v>277</v>
      </c>
      <c r="C158" s="105">
        <v>10</v>
      </c>
      <c r="D158" s="105">
        <v>5</v>
      </c>
      <c r="E158" s="105">
        <v>0</v>
      </c>
      <c r="F158" s="105">
        <v>0</v>
      </c>
      <c r="G158" s="105">
        <v>0</v>
      </c>
      <c r="H158" s="106">
        <v>20</v>
      </c>
      <c r="I158" s="111">
        <v>30</v>
      </c>
      <c r="J158" s="111">
        <v>0</v>
      </c>
      <c r="K158" s="112">
        <v>0</v>
      </c>
      <c r="L158" s="112">
        <v>0</v>
      </c>
      <c r="M158" s="112">
        <v>0</v>
      </c>
      <c r="N158" s="113">
        <v>0</v>
      </c>
      <c r="O158" s="113">
        <v>0</v>
      </c>
      <c r="P158" s="105">
        <v>6</v>
      </c>
      <c r="Q158" s="105">
        <v>0</v>
      </c>
      <c r="R158" s="105">
        <v>0</v>
      </c>
      <c r="S158" s="105">
        <v>0</v>
      </c>
      <c r="T158" s="105">
        <v>0</v>
      </c>
      <c r="U158" s="105">
        <v>2</v>
      </c>
      <c r="V158" s="105">
        <v>0</v>
      </c>
      <c r="W158" s="105">
        <v>0</v>
      </c>
      <c r="X158" s="105">
        <v>0</v>
      </c>
      <c r="Y158" s="105">
        <v>0</v>
      </c>
      <c r="Z158" s="105">
        <v>0</v>
      </c>
      <c r="AA158" s="105">
        <f t="shared" si="8"/>
        <v>73</v>
      </c>
      <c r="AB158" s="105"/>
    </row>
    <row r="159" spans="1:28" s="1" customFormat="1" ht="14.25" x14ac:dyDescent="0.15">
      <c r="A159" s="118" t="s">
        <v>133</v>
      </c>
      <c r="B159" s="38" t="s">
        <v>278</v>
      </c>
      <c r="C159" s="105">
        <v>10</v>
      </c>
      <c r="D159" s="105">
        <v>5</v>
      </c>
      <c r="E159" s="105">
        <v>0</v>
      </c>
      <c r="F159" s="105">
        <v>0</v>
      </c>
      <c r="G159" s="105">
        <v>0</v>
      </c>
      <c r="H159" s="106">
        <v>20</v>
      </c>
      <c r="I159" s="111">
        <v>30</v>
      </c>
      <c r="J159" s="111">
        <v>0</v>
      </c>
      <c r="K159" s="112">
        <v>0</v>
      </c>
      <c r="L159" s="112">
        <v>0</v>
      </c>
      <c r="M159" s="112">
        <v>0</v>
      </c>
      <c r="N159" s="113">
        <v>0</v>
      </c>
      <c r="O159" s="113">
        <v>0</v>
      </c>
      <c r="P159" s="105">
        <v>6</v>
      </c>
      <c r="Q159" s="105">
        <v>0</v>
      </c>
      <c r="R159" s="105">
        <v>0</v>
      </c>
      <c r="S159" s="105">
        <v>0</v>
      </c>
      <c r="T159" s="105">
        <v>0</v>
      </c>
      <c r="U159" s="105">
        <v>2</v>
      </c>
      <c r="V159" s="105">
        <v>0</v>
      </c>
      <c r="W159" s="105">
        <v>0</v>
      </c>
      <c r="X159" s="105">
        <v>0</v>
      </c>
      <c r="Y159" s="105">
        <v>0</v>
      </c>
      <c r="Z159" s="105">
        <v>0</v>
      </c>
      <c r="AA159" s="105">
        <f t="shared" si="8"/>
        <v>73</v>
      </c>
      <c r="AB159" s="115"/>
    </row>
    <row r="160" spans="1:28" s="1" customFormat="1" ht="14.25" x14ac:dyDescent="0.15">
      <c r="A160" s="118" t="s">
        <v>133</v>
      </c>
      <c r="B160" s="27" t="s">
        <v>279</v>
      </c>
      <c r="C160" s="105">
        <v>10</v>
      </c>
      <c r="D160" s="105">
        <v>5</v>
      </c>
      <c r="E160" s="105">
        <v>0</v>
      </c>
      <c r="F160" s="105">
        <v>0</v>
      </c>
      <c r="G160" s="105">
        <v>0</v>
      </c>
      <c r="H160" s="106">
        <v>20</v>
      </c>
      <c r="I160" s="111">
        <v>30</v>
      </c>
      <c r="J160" s="111">
        <v>0</v>
      </c>
      <c r="K160" s="112">
        <v>0</v>
      </c>
      <c r="L160" s="112">
        <v>0</v>
      </c>
      <c r="M160" s="112">
        <v>0</v>
      </c>
      <c r="N160" s="113">
        <v>0</v>
      </c>
      <c r="O160" s="113">
        <v>0</v>
      </c>
      <c r="P160" s="105">
        <v>6</v>
      </c>
      <c r="Q160" s="105">
        <v>0</v>
      </c>
      <c r="R160" s="105">
        <v>0</v>
      </c>
      <c r="S160" s="105">
        <v>0</v>
      </c>
      <c r="T160" s="105">
        <v>0</v>
      </c>
      <c r="U160" s="105">
        <v>2</v>
      </c>
      <c r="V160" s="105">
        <v>0</v>
      </c>
      <c r="W160" s="105">
        <v>0</v>
      </c>
      <c r="X160" s="105">
        <v>0</v>
      </c>
      <c r="Y160" s="105">
        <v>0</v>
      </c>
      <c r="Z160" s="105">
        <v>0</v>
      </c>
      <c r="AA160" s="105">
        <f t="shared" si="8"/>
        <v>73</v>
      </c>
      <c r="AB160" s="105"/>
    </row>
    <row r="161" spans="1:28" s="1" customFormat="1" ht="14.25" x14ac:dyDescent="0.15">
      <c r="A161" s="118" t="s">
        <v>133</v>
      </c>
      <c r="B161" s="41" t="s">
        <v>280</v>
      </c>
      <c r="C161" s="105">
        <v>10</v>
      </c>
      <c r="D161" s="105">
        <v>5</v>
      </c>
      <c r="E161" s="105">
        <v>0</v>
      </c>
      <c r="F161" s="105">
        <v>0</v>
      </c>
      <c r="G161" s="105">
        <v>0</v>
      </c>
      <c r="H161" s="106">
        <v>20</v>
      </c>
      <c r="I161" s="111">
        <v>30</v>
      </c>
      <c r="J161" s="111">
        <v>0</v>
      </c>
      <c r="K161" s="112">
        <v>0</v>
      </c>
      <c r="L161" s="112">
        <v>0</v>
      </c>
      <c r="M161" s="112">
        <v>0</v>
      </c>
      <c r="N161" s="113">
        <v>0</v>
      </c>
      <c r="O161" s="113">
        <v>0</v>
      </c>
      <c r="P161" s="105">
        <v>6</v>
      </c>
      <c r="Q161" s="105">
        <v>0</v>
      </c>
      <c r="R161" s="105">
        <v>0</v>
      </c>
      <c r="S161" s="105">
        <v>0</v>
      </c>
      <c r="T161" s="105">
        <v>0</v>
      </c>
      <c r="U161" s="105">
        <v>2</v>
      </c>
      <c r="V161" s="105">
        <v>0</v>
      </c>
      <c r="W161" s="105">
        <v>0</v>
      </c>
      <c r="X161" s="105">
        <v>0</v>
      </c>
      <c r="Y161" s="105">
        <v>0</v>
      </c>
      <c r="Z161" s="105">
        <v>0</v>
      </c>
      <c r="AA161" s="105">
        <f t="shared" si="8"/>
        <v>73</v>
      </c>
      <c r="AB161" s="105"/>
    </row>
    <row r="162" spans="1:28" s="1" customFormat="1" ht="14.25" x14ac:dyDescent="0.15">
      <c r="A162" s="118" t="s">
        <v>133</v>
      </c>
      <c r="B162" s="133" t="s">
        <v>281</v>
      </c>
      <c r="C162" s="113">
        <v>10</v>
      </c>
      <c r="D162" s="113">
        <v>5</v>
      </c>
      <c r="E162" s="113">
        <v>0</v>
      </c>
      <c r="F162" s="113">
        <v>0</v>
      </c>
      <c r="G162" s="113">
        <v>0</v>
      </c>
      <c r="H162" s="134">
        <v>20</v>
      </c>
      <c r="I162" s="111">
        <v>30</v>
      </c>
      <c r="J162" s="112">
        <v>0</v>
      </c>
      <c r="K162" s="112">
        <v>0</v>
      </c>
      <c r="L162" s="112">
        <v>0</v>
      </c>
      <c r="M162" s="112">
        <v>0</v>
      </c>
      <c r="N162" s="113">
        <v>0</v>
      </c>
      <c r="O162" s="113">
        <v>0</v>
      </c>
      <c r="P162" s="113">
        <v>6</v>
      </c>
      <c r="Q162" s="113">
        <v>0</v>
      </c>
      <c r="R162" s="113">
        <v>0</v>
      </c>
      <c r="S162" s="113">
        <v>0</v>
      </c>
      <c r="T162" s="113">
        <v>0</v>
      </c>
      <c r="U162" s="113">
        <v>2</v>
      </c>
      <c r="V162" s="113">
        <v>0</v>
      </c>
      <c r="W162" s="113">
        <v>0</v>
      </c>
      <c r="X162" s="113">
        <v>0</v>
      </c>
      <c r="Y162" s="113">
        <v>0</v>
      </c>
      <c r="Z162" s="113">
        <v>0</v>
      </c>
      <c r="AA162" s="113">
        <f t="shared" si="8"/>
        <v>73</v>
      </c>
      <c r="AB162" s="105"/>
    </row>
    <row r="163" spans="1:28" s="1" customFormat="1" ht="14.25" x14ac:dyDescent="0.15">
      <c r="A163" s="118" t="s">
        <v>133</v>
      </c>
      <c r="B163" s="38" t="s">
        <v>282</v>
      </c>
      <c r="C163" s="105">
        <v>10</v>
      </c>
      <c r="D163" s="105">
        <v>5</v>
      </c>
      <c r="E163" s="105">
        <v>0</v>
      </c>
      <c r="F163" s="105">
        <v>0</v>
      </c>
      <c r="G163" s="105">
        <v>0</v>
      </c>
      <c r="H163" s="106">
        <v>20</v>
      </c>
      <c r="I163" s="111">
        <v>30</v>
      </c>
      <c r="J163" s="111">
        <v>0</v>
      </c>
      <c r="K163" s="112">
        <v>0</v>
      </c>
      <c r="L163" s="112">
        <v>0</v>
      </c>
      <c r="M163" s="112">
        <v>0</v>
      </c>
      <c r="N163" s="113">
        <v>0</v>
      </c>
      <c r="O163" s="113">
        <v>0</v>
      </c>
      <c r="P163" s="105">
        <v>6</v>
      </c>
      <c r="Q163" s="105">
        <v>0</v>
      </c>
      <c r="R163" s="105">
        <v>0</v>
      </c>
      <c r="S163" s="105">
        <v>0</v>
      </c>
      <c r="T163" s="105">
        <v>0</v>
      </c>
      <c r="U163" s="105">
        <v>2</v>
      </c>
      <c r="V163" s="105">
        <v>0</v>
      </c>
      <c r="W163" s="105">
        <v>0</v>
      </c>
      <c r="X163" s="105">
        <v>0</v>
      </c>
      <c r="Y163" s="105">
        <v>0</v>
      </c>
      <c r="Z163" s="105">
        <v>0</v>
      </c>
      <c r="AA163" s="105">
        <f t="shared" si="8"/>
        <v>73</v>
      </c>
      <c r="AB163" s="105"/>
    </row>
    <row r="164" spans="1:28" s="1" customFormat="1" ht="14.25" x14ac:dyDescent="0.15">
      <c r="A164" s="118" t="s">
        <v>133</v>
      </c>
      <c r="B164" s="41" t="s">
        <v>283</v>
      </c>
      <c r="C164" s="113">
        <v>10</v>
      </c>
      <c r="D164" s="113">
        <v>5</v>
      </c>
      <c r="E164" s="113">
        <v>0</v>
      </c>
      <c r="F164" s="113">
        <v>0</v>
      </c>
      <c r="G164" s="113">
        <v>0</v>
      </c>
      <c r="H164" s="134">
        <v>20</v>
      </c>
      <c r="I164" s="111">
        <v>30</v>
      </c>
      <c r="J164" s="112">
        <v>0</v>
      </c>
      <c r="K164" s="112">
        <v>0</v>
      </c>
      <c r="L164" s="112">
        <v>0</v>
      </c>
      <c r="M164" s="112">
        <v>0</v>
      </c>
      <c r="N164" s="113">
        <v>0</v>
      </c>
      <c r="O164" s="113">
        <v>0</v>
      </c>
      <c r="P164" s="113">
        <v>6</v>
      </c>
      <c r="Q164" s="113">
        <v>0</v>
      </c>
      <c r="R164" s="113">
        <v>0</v>
      </c>
      <c r="S164" s="113">
        <v>0</v>
      </c>
      <c r="T164" s="113">
        <v>0</v>
      </c>
      <c r="U164" s="113">
        <v>2</v>
      </c>
      <c r="V164" s="113">
        <v>0</v>
      </c>
      <c r="W164" s="113">
        <v>0</v>
      </c>
      <c r="X164" s="113">
        <v>0</v>
      </c>
      <c r="Y164" s="113">
        <v>0</v>
      </c>
      <c r="Z164" s="113">
        <v>0</v>
      </c>
      <c r="AA164" s="113">
        <f t="shared" si="8"/>
        <v>73</v>
      </c>
      <c r="AB164" s="105"/>
    </row>
    <row r="165" spans="1:28" s="1" customFormat="1" ht="14.25" x14ac:dyDescent="0.15">
      <c r="A165" s="118" t="s">
        <v>133</v>
      </c>
      <c r="B165" s="41" t="s">
        <v>284</v>
      </c>
      <c r="C165" s="105">
        <v>10</v>
      </c>
      <c r="D165" s="105">
        <v>5</v>
      </c>
      <c r="E165" s="105">
        <v>0</v>
      </c>
      <c r="F165" s="105">
        <v>0</v>
      </c>
      <c r="G165" s="105">
        <v>0</v>
      </c>
      <c r="H165" s="105">
        <v>20</v>
      </c>
      <c r="I165" s="111">
        <v>30</v>
      </c>
      <c r="J165" s="111">
        <v>0</v>
      </c>
      <c r="K165" s="111">
        <v>0</v>
      </c>
      <c r="L165" s="111">
        <v>0</v>
      </c>
      <c r="M165" s="111">
        <v>0</v>
      </c>
      <c r="N165" s="105">
        <v>0</v>
      </c>
      <c r="O165" s="105">
        <v>0</v>
      </c>
      <c r="P165" s="105">
        <v>6</v>
      </c>
      <c r="Q165" s="105">
        <v>0</v>
      </c>
      <c r="R165" s="105">
        <v>0</v>
      </c>
      <c r="S165" s="105">
        <v>0</v>
      </c>
      <c r="T165" s="105">
        <v>0</v>
      </c>
      <c r="U165" s="105">
        <v>2</v>
      </c>
      <c r="V165" s="105">
        <v>0</v>
      </c>
      <c r="W165" s="105">
        <v>0</v>
      </c>
      <c r="X165" s="105">
        <v>0</v>
      </c>
      <c r="Y165" s="105">
        <v>0</v>
      </c>
      <c r="Z165" s="105">
        <v>0</v>
      </c>
      <c r="AA165" s="105">
        <f t="shared" si="8"/>
        <v>73</v>
      </c>
      <c r="AB165" s="105"/>
    </row>
    <row r="166" spans="1:28" s="1" customFormat="1" ht="14.25" x14ac:dyDescent="0.15">
      <c r="A166" s="118" t="s">
        <v>133</v>
      </c>
      <c r="B166" s="41" t="s">
        <v>285</v>
      </c>
      <c r="C166" s="105">
        <v>10</v>
      </c>
      <c r="D166" s="105">
        <v>5</v>
      </c>
      <c r="E166" s="105">
        <v>0</v>
      </c>
      <c r="F166" s="105">
        <v>0</v>
      </c>
      <c r="G166" s="105">
        <v>0</v>
      </c>
      <c r="H166" s="105">
        <v>20</v>
      </c>
      <c r="I166" s="111">
        <v>30</v>
      </c>
      <c r="J166" s="111">
        <v>0</v>
      </c>
      <c r="K166" s="111">
        <v>0</v>
      </c>
      <c r="L166" s="111">
        <v>0</v>
      </c>
      <c r="M166" s="111">
        <v>0</v>
      </c>
      <c r="N166" s="105">
        <v>0</v>
      </c>
      <c r="O166" s="105">
        <v>0</v>
      </c>
      <c r="P166" s="105">
        <v>6</v>
      </c>
      <c r="Q166" s="105">
        <v>0</v>
      </c>
      <c r="R166" s="105">
        <v>0</v>
      </c>
      <c r="S166" s="105">
        <v>0</v>
      </c>
      <c r="T166" s="105">
        <v>0</v>
      </c>
      <c r="U166" s="105">
        <v>2</v>
      </c>
      <c r="V166" s="105">
        <v>0</v>
      </c>
      <c r="W166" s="105">
        <v>0</v>
      </c>
      <c r="X166" s="105">
        <v>0</v>
      </c>
      <c r="Y166" s="105">
        <v>0</v>
      </c>
      <c r="Z166" s="105">
        <v>0</v>
      </c>
      <c r="AA166" s="105">
        <f t="shared" si="8"/>
        <v>73</v>
      </c>
      <c r="AB166" s="105"/>
    </row>
    <row r="167" spans="1:28" s="1" customFormat="1" ht="14.25" x14ac:dyDescent="0.15">
      <c r="A167" s="118" t="s">
        <v>133</v>
      </c>
      <c r="B167" s="35" t="s">
        <v>286</v>
      </c>
      <c r="C167" s="105">
        <v>10</v>
      </c>
      <c r="D167" s="105">
        <v>5</v>
      </c>
      <c r="E167" s="105">
        <v>0</v>
      </c>
      <c r="F167" s="105">
        <v>0</v>
      </c>
      <c r="G167" s="105">
        <v>0</v>
      </c>
      <c r="H167" s="105">
        <v>20</v>
      </c>
      <c r="I167" s="111">
        <v>30</v>
      </c>
      <c r="J167" s="111">
        <v>0</v>
      </c>
      <c r="K167" s="111">
        <v>0</v>
      </c>
      <c r="L167" s="111">
        <v>0</v>
      </c>
      <c r="M167" s="111">
        <v>0</v>
      </c>
      <c r="N167" s="105">
        <v>0</v>
      </c>
      <c r="O167" s="105">
        <v>0</v>
      </c>
      <c r="P167" s="105">
        <v>6</v>
      </c>
      <c r="Q167" s="105">
        <v>0</v>
      </c>
      <c r="R167" s="105">
        <v>0</v>
      </c>
      <c r="S167" s="105">
        <v>0</v>
      </c>
      <c r="T167" s="105">
        <v>0</v>
      </c>
      <c r="U167" s="105">
        <v>2</v>
      </c>
      <c r="V167" s="105">
        <v>0</v>
      </c>
      <c r="W167" s="105">
        <v>0</v>
      </c>
      <c r="X167" s="105">
        <v>0</v>
      </c>
      <c r="Y167" s="105">
        <v>0</v>
      </c>
      <c r="Z167" s="105">
        <v>0</v>
      </c>
      <c r="AA167" s="105">
        <f t="shared" si="8"/>
        <v>73</v>
      </c>
      <c r="AB167" s="105"/>
    </row>
    <row r="168" spans="1:28" s="1" customFormat="1" ht="14.25" x14ac:dyDescent="0.15">
      <c r="A168" s="118" t="s">
        <v>125</v>
      </c>
      <c r="B168" s="135" t="s">
        <v>287</v>
      </c>
      <c r="C168" s="105">
        <v>10</v>
      </c>
      <c r="D168" s="105">
        <v>5</v>
      </c>
      <c r="E168" s="105">
        <v>0</v>
      </c>
      <c r="F168" s="105">
        <v>0</v>
      </c>
      <c r="G168" s="105">
        <v>0</v>
      </c>
      <c r="H168" s="105">
        <v>20</v>
      </c>
      <c r="I168" s="111">
        <v>30</v>
      </c>
      <c r="J168" s="136">
        <v>0</v>
      </c>
      <c r="K168" s="136">
        <v>0</v>
      </c>
      <c r="L168" s="136">
        <v>0</v>
      </c>
      <c r="M168" s="136">
        <v>0</v>
      </c>
      <c r="N168" s="137">
        <v>0</v>
      </c>
      <c r="O168" s="137">
        <v>0</v>
      </c>
      <c r="P168" s="137">
        <v>6</v>
      </c>
      <c r="Q168" s="137">
        <v>0</v>
      </c>
      <c r="R168" s="137">
        <v>0</v>
      </c>
      <c r="S168" s="137">
        <v>0</v>
      </c>
      <c r="T168" s="137">
        <v>0</v>
      </c>
      <c r="U168" s="137">
        <v>2</v>
      </c>
      <c r="V168" s="137">
        <v>0</v>
      </c>
      <c r="W168" s="137">
        <v>0</v>
      </c>
      <c r="X168" s="137">
        <v>0</v>
      </c>
      <c r="Y168" s="137">
        <v>0</v>
      </c>
      <c r="Z168" s="137">
        <v>0</v>
      </c>
      <c r="AA168" s="137">
        <v>73</v>
      </c>
      <c r="AB168" s="105"/>
    </row>
    <row r="169" spans="1:28" s="1" customFormat="1" ht="14.25" x14ac:dyDescent="0.15">
      <c r="A169" s="118" t="s">
        <v>125</v>
      </c>
      <c r="B169" s="34" t="s">
        <v>288</v>
      </c>
      <c r="C169" s="105">
        <v>10</v>
      </c>
      <c r="D169" s="105">
        <v>5</v>
      </c>
      <c r="E169" s="105">
        <v>0</v>
      </c>
      <c r="F169" s="105">
        <v>0</v>
      </c>
      <c r="G169" s="105">
        <v>0</v>
      </c>
      <c r="H169" s="105">
        <v>20</v>
      </c>
      <c r="I169" s="111">
        <v>30</v>
      </c>
      <c r="J169" s="111">
        <v>0</v>
      </c>
      <c r="K169" s="111">
        <v>0</v>
      </c>
      <c r="L169" s="111">
        <v>0</v>
      </c>
      <c r="M169" s="111">
        <v>0</v>
      </c>
      <c r="N169" s="105">
        <v>0</v>
      </c>
      <c r="O169" s="105">
        <v>0</v>
      </c>
      <c r="P169" s="105">
        <v>6</v>
      </c>
      <c r="Q169" s="105">
        <v>0</v>
      </c>
      <c r="R169" s="105">
        <v>0</v>
      </c>
      <c r="S169" s="105">
        <v>0</v>
      </c>
      <c r="T169" s="105">
        <v>0</v>
      </c>
      <c r="U169" s="105">
        <v>2</v>
      </c>
      <c r="V169" s="105">
        <v>0</v>
      </c>
      <c r="W169" s="105">
        <v>0</v>
      </c>
      <c r="X169" s="105">
        <v>0</v>
      </c>
      <c r="Y169" s="105">
        <v>0</v>
      </c>
      <c r="Z169" s="105">
        <v>0</v>
      </c>
      <c r="AA169" s="105">
        <v>73</v>
      </c>
      <c r="AB169" s="105"/>
    </row>
    <row r="170" spans="1:28" s="1" customFormat="1" ht="14.25" x14ac:dyDescent="0.15">
      <c r="A170" s="118" t="s">
        <v>125</v>
      </c>
      <c r="B170" s="36" t="s">
        <v>289</v>
      </c>
      <c r="C170" s="105">
        <v>10</v>
      </c>
      <c r="D170" s="105">
        <v>5</v>
      </c>
      <c r="E170" s="105">
        <v>0</v>
      </c>
      <c r="F170" s="105">
        <v>0</v>
      </c>
      <c r="G170" s="105">
        <v>0</v>
      </c>
      <c r="H170" s="105">
        <v>20</v>
      </c>
      <c r="I170" s="111">
        <v>30</v>
      </c>
      <c r="J170" s="111">
        <v>0</v>
      </c>
      <c r="K170" s="111">
        <v>0</v>
      </c>
      <c r="L170" s="111">
        <v>0</v>
      </c>
      <c r="M170" s="111">
        <v>0</v>
      </c>
      <c r="N170" s="105">
        <v>0</v>
      </c>
      <c r="O170" s="105">
        <v>0</v>
      </c>
      <c r="P170" s="105">
        <v>6</v>
      </c>
      <c r="Q170" s="105">
        <v>0</v>
      </c>
      <c r="R170" s="105">
        <v>0</v>
      </c>
      <c r="S170" s="105">
        <v>0</v>
      </c>
      <c r="T170" s="105">
        <v>0</v>
      </c>
      <c r="U170" s="105">
        <v>2</v>
      </c>
      <c r="V170" s="105">
        <v>0</v>
      </c>
      <c r="W170" s="105">
        <v>0</v>
      </c>
      <c r="X170" s="105">
        <v>0</v>
      </c>
      <c r="Y170" s="105">
        <v>0</v>
      </c>
      <c r="Z170" s="105">
        <v>0</v>
      </c>
      <c r="AA170" s="105">
        <v>73</v>
      </c>
      <c r="AB170" s="105"/>
    </row>
    <row r="171" spans="1:28" s="1" customFormat="1" ht="14.25" x14ac:dyDescent="0.15">
      <c r="A171" s="118" t="s">
        <v>125</v>
      </c>
      <c r="B171" s="33" t="s">
        <v>290</v>
      </c>
      <c r="C171" s="105">
        <v>10</v>
      </c>
      <c r="D171" s="105">
        <v>5</v>
      </c>
      <c r="E171" s="105">
        <v>0</v>
      </c>
      <c r="F171" s="105">
        <v>0</v>
      </c>
      <c r="G171" s="105">
        <v>0</v>
      </c>
      <c r="H171" s="105">
        <v>20</v>
      </c>
      <c r="I171" s="111">
        <v>30</v>
      </c>
      <c r="J171" s="111">
        <v>0</v>
      </c>
      <c r="K171" s="111">
        <v>0</v>
      </c>
      <c r="L171" s="111">
        <v>0</v>
      </c>
      <c r="M171" s="111">
        <v>0</v>
      </c>
      <c r="N171" s="105">
        <v>0</v>
      </c>
      <c r="O171" s="105">
        <v>0</v>
      </c>
      <c r="P171" s="105">
        <v>6</v>
      </c>
      <c r="Q171" s="105">
        <v>0</v>
      </c>
      <c r="R171" s="105">
        <v>0</v>
      </c>
      <c r="S171" s="105">
        <v>0</v>
      </c>
      <c r="T171" s="105">
        <v>0</v>
      </c>
      <c r="U171" s="105">
        <v>2</v>
      </c>
      <c r="V171" s="105">
        <v>0</v>
      </c>
      <c r="W171" s="105">
        <v>0</v>
      </c>
      <c r="X171" s="105">
        <v>0</v>
      </c>
      <c r="Y171" s="105">
        <v>0</v>
      </c>
      <c r="Z171" s="105">
        <v>0</v>
      </c>
      <c r="AA171" s="105">
        <v>73</v>
      </c>
      <c r="AB171" s="105"/>
    </row>
    <row r="172" spans="1:28" s="1" customFormat="1" ht="14.25" x14ac:dyDescent="0.15">
      <c r="A172" s="118" t="s">
        <v>125</v>
      </c>
      <c r="B172" s="30" t="s">
        <v>291</v>
      </c>
      <c r="C172" s="105">
        <v>10</v>
      </c>
      <c r="D172" s="105">
        <v>5</v>
      </c>
      <c r="E172" s="105">
        <v>0</v>
      </c>
      <c r="F172" s="105">
        <v>0</v>
      </c>
      <c r="G172" s="105">
        <v>0</v>
      </c>
      <c r="H172" s="105">
        <v>20</v>
      </c>
      <c r="I172" s="111">
        <v>30</v>
      </c>
      <c r="J172" s="111">
        <v>0</v>
      </c>
      <c r="K172" s="111">
        <v>0</v>
      </c>
      <c r="L172" s="111">
        <v>0</v>
      </c>
      <c r="M172" s="111">
        <v>0</v>
      </c>
      <c r="N172" s="105">
        <v>0</v>
      </c>
      <c r="O172" s="105">
        <v>0</v>
      </c>
      <c r="P172" s="105">
        <v>6</v>
      </c>
      <c r="Q172" s="105">
        <v>0</v>
      </c>
      <c r="R172" s="105">
        <v>0</v>
      </c>
      <c r="S172" s="105">
        <v>0</v>
      </c>
      <c r="T172" s="105">
        <v>0</v>
      </c>
      <c r="U172" s="105">
        <v>2</v>
      </c>
      <c r="V172" s="105">
        <v>0</v>
      </c>
      <c r="W172" s="105">
        <v>0</v>
      </c>
      <c r="X172" s="105">
        <v>0</v>
      </c>
      <c r="Y172" s="105">
        <v>0</v>
      </c>
      <c r="Z172" s="105">
        <v>0</v>
      </c>
      <c r="AA172" s="105">
        <v>73</v>
      </c>
      <c r="AB172" s="105"/>
    </row>
    <row r="173" spans="1:28" s="1" customFormat="1" ht="14.25" x14ac:dyDescent="0.15">
      <c r="A173" s="118" t="s">
        <v>125</v>
      </c>
      <c r="B173" s="29" t="s">
        <v>292</v>
      </c>
      <c r="C173" s="115">
        <v>10</v>
      </c>
      <c r="D173" s="115">
        <v>5</v>
      </c>
      <c r="E173" s="115">
        <v>0</v>
      </c>
      <c r="F173" s="115">
        <v>0</v>
      </c>
      <c r="G173" s="115">
        <v>0</v>
      </c>
      <c r="H173" s="115">
        <v>20</v>
      </c>
      <c r="I173" s="138">
        <v>30</v>
      </c>
      <c r="J173" s="138">
        <v>0</v>
      </c>
      <c r="K173" s="138">
        <v>0</v>
      </c>
      <c r="L173" s="138">
        <v>0</v>
      </c>
      <c r="M173" s="138">
        <v>0</v>
      </c>
      <c r="N173" s="115">
        <v>0</v>
      </c>
      <c r="O173" s="115">
        <v>0</v>
      </c>
      <c r="P173" s="115">
        <v>6</v>
      </c>
      <c r="Q173" s="115">
        <v>0</v>
      </c>
      <c r="R173" s="115">
        <v>0</v>
      </c>
      <c r="S173" s="115">
        <v>0</v>
      </c>
      <c r="T173" s="115">
        <v>0</v>
      </c>
      <c r="U173" s="115">
        <v>2</v>
      </c>
      <c r="V173" s="115">
        <v>0</v>
      </c>
      <c r="W173" s="115">
        <v>0</v>
      </c>
      <c r="X173" s="115">
        <v>0</v>
      </c>
      <c r="Y173" s="115">
        <v>0</v>
      </c>
      <c r="Z173" s="115">
        <v>0</v>
      </c>
      <c r="AA173" s="115">
        <v>73</v>
      </c>
      <c r="AB173" s="105"/>
    </row>
    <row r="174" spans="1:28" s="1" customFormat="1" ht="14.25" x14ac:dyDescent="0.15">
      <c r="A174" s="118" t="s">
        <v>125</v>
      </c>
      <c r="B174" s="42" t="s">
        <v>293</v>
      </c>
      <c r="C174" s="105">
        <v>10</v>
      </c>
      <c r="D174" s="105">
        <v>5</v>
      </c>
      <c r="E174" s="105">
        <v>0</v>
      </c>
      <c r="F174" s="105">
        <v>0</v>
      </c>
      <c r="G174" s="105">
        <v>0</v>
      </c>
      <c r="H174" s="105">
        <v>20</v>
      </c>
      <c r="I174" s="111">
        <v>30</v>
      </c>
      <c r="J174" s="111">
        <v>0</v>
      </c>
      <c r="K174" s="111">
        <v>0</v>
      </c>
      <c r="L174" s="111">
        <v>0</v>
      </c>
      <c r="M174" s="111">
        <v>0</v>
      </c>
      <c r="N174" s="105">
        <v>0</v>
      </c>
      <c r="O174" s="105">
        <v>0</v>
      </c>
      <c r="P174" s="105">
        <v>6</v>
      </c>
      <c r="Q174" s="105">
        <v>0</v>
      </c>
      <c r="R174" s="105">
        <v>0</v>
      </c>
      <c r="S174" s="105">
        <v>0</v>
      </c>
      <c r="T174" s="105">
        <v>0</v>
      </c>
      <c r="U174" s="105">
        <v>2</v>
      </c>
      <c r="V174" s="105">
        <v>0</v>
      </c>
      <c r="W174" s="105">
        <v>0</v>
      </c>
      <c r="X174" s="105">
        <v>0</v>
      </c>
      <c r="Y174" s="105">
        <v>0</v>
      </c>
      <c r="Z174" s="105">
        <v>0</v>
      </c>
      <c r="AA174" s="105">
        <v>73</v>
      </c>
      <c r="AB174" s="105"/>
    </row>
    <row r="175" spans="1:28" s="1" customFormat="1" ht="14.25" x14ac:dyDescent="0.15">
      <c r="A175" s="118" t="s">
        <v>125</v>
      </c>
      <c r="B175" s="30" t="s">
        <v>294</v>
      </c>
      <c r="C175" s="115">
        <v>10</v>
      </c>
      <c r="D175" s="115">
        <v>5</v>
      </c>
      <c r="E175" s="115">
        <v>0</v>
      </c>
      <c r="F175" s="115">
        <v>0</v>
      </c>
      <c r="G175" s="115">
        <v>0</v>
      </c>
      <c r="H175" s="115">
        <v>20</v>
      </c>
      <c r="I175" s="138">
        <v>30</v>
      </c>
      <c r="J175" s="138">
        <v>0</v>
      </c>
      <c r="K175" s="138">
        <v>0</v>
      </c>
      <c r="L175" s="138">
        <v>0</v>
      </c>
      <c r="M175" s="138">
        <v>0</v>
      </c>
      <c r="N175" s="115">
        <v>0</v>
      </c>
      <c r="O175" s="115">
        <v>0</v>
      </c>
      <c r="P175" s="115">
        <v>6</v>
      </c>
      <c r="Q175" s="115">
        <v>0</v>
      </c>
      <c r="R175" s="115">
        <v>0</v>
      </c>
      <c r="S175" s="115">
        <v>0</v>
      </c>
      <c r="T175" s="115">
        <v>0</v>
      </c>
      <c r="U175" s="115">
        <v>2</v>
      </c>
      <c r="V175" s="115">
        <v>0</v>
      </c>
      <c r="W175" s="115">
        <v>0</v>
      </c>
      <c r="X175" s="115">
        <v>0</v>
      </c>
      <c r="Y175" s="115">
        <v>0</v>
      </c>
      <c r="Z175" s="115">
        <v>0</v>
      </c>
      <c r="AA175" s="115">
        <v>73</v>
      </c>
      <c r="AB175" s="105"/>
    </row>
    <row r="176" spans="1:28" s="1" customFormat="1" ht="14.25" x14ac:dyDescent="0.15">
      <c r="A176" s="118" t="s">
        <v>125</v>
      </c>
      <c r="B176" s="33" t="s">
        <v>295</v>
      </c>
      <c r="C176" s="105">
        <v>10</v>
      </c>
      <c r="D176" s="105">
        <v>5</v>
      </c>
      <c r="E176" s="105">
        <v>0</v>
      </c>
      <c r="F176" s="105">
        <v>0</v>
      </c>
      <c r="G176" s="105">
        <v>0</v>
      </c>
      <c r="H176" s="105">
        <v>20</v>
      </c>
      <c r="I176" s="111">
        <v>30</v>
      </c>
      <c r="J176" s="111">
        <v>0</v>
      </c>
      <c r="K176" s="111">
        <v>0</v>
      </c>
      <c r="L176" s="111">
        <v>0</v>
      </c>
      <c r="M176" s="111">
        <v>0</v>
      </c>
      <c r="N176" s="105">
        <v>0</v>
      </c>
      <c r="O176" s="105">
        <v>0</v>
      </c>
      <c r="P176" s="105">
        <v>6</v>
      </c>
      <c r="Q176" s="105">
        <v>0</v>
      </c>
      <c r="R176" s="105">
        <v>0</v>
      </c>
      <c r="S176" s="105">
        <v>0</v>
      </c>
      <c r="T176" s="105">
        <v>0</v>
      </c>
      <c r="U176" s="105">
        <v>2</v>
      </c>
      <c r="V176" s="105">
        <v>0</v>
      </c>
      <c r="W176" s="105">
        <v>0</v>
      </c>
      <c r="X176" s="105">
        <v>0</v>
      </c>
      <c r="Y176" s="105">
        <v>0</v>
      </c>
      <c r="Z176" s="105">
        <v>0</v>
      </c>
      <c r="AA176" s="105">
        <v>73</v>
      </c>
      <c r="AB176" s="105"/>
    </row>
    <row r="177" spans="1:28" s="1" customFormat="1" ht="14.25" x14ac:dyDescent="0.15">
      <c r="A177" s="118" t="s">
        <v>125</v>
      </c>
      <c r="B177" s="40" t="s">
        <v>296</v>
      </c>
      <c r="C177" s="105">
        <v>10</v>
      </c>
      <c r="D177" s="105">
        <v>5</v>
      </c>
      <c r="E177" s="105">
        <v>0</v>
      </c>
      <c r="F177" s="105">
        <v>0</v>
      </c>
      <c r="G177" s="105">
        <v>0</v>
      </c>
      <c r="H177" s="105">
        <v>20</v>
      </c>
      <c r="I177" s="111">
        <v>30</v>
      </c>
      <c r="J177" s="111">
        <v>0</v>
      </c>
      <c r="K177" s="111">
        <v>0</v>
      </c>
      <c r="L177" s="111">
        <v>0</v>
      </c>
      <c r="M177" s="111">
        <v>0</v>
      </c>
      <c r="N177" s="105">
        <v>0</v>
      </c>
      <c r="O177" s="105">
        <v>0</v>
      </c>
      <c r="P177" s="105">
        <v>6</v>
      </c>
      <c r="Q177" s="105">
        <v>0</v>
      </c>
      <c r="R177" s="105">
        <v>0</v>
      </c>
      <c r="S177" s="105">
        <v>0</v>
      </c>
      <c r="T177" s="105">
        <v>0</v>
      </c>
      <c r="U177" s="105">
        <v>2</v>
      </c>
      <c r="V177" s="105">
        <v>0</v>
      </c>
      <c r="W177" s="105">
        <v>0</v>
      </c>
      <c r="X177" s="105">
        <v>0</v>
      </c>
      <c r="Y177" s="105">
        <v>0</v>
      </c>
      <c r="Z177" s="105">
        <v>0</v>
      </c>
      <c r="AA177" s="105">
        <v>73</v>
      </c>
      <c r="AB177" s="105"/>
    </row>
    <row r="178" spans="1:28" s="1" customFormat="1" ht="14.25" x14ac:dyDescent="0.15">
      <c r="A178" s="118" t="s">
        <v>125</v>
      </c>
      <c r="B178" s="42" t="s">
        <v>297</v>
      </c>
      <c r="C178" s="105">
        <v>10</v>
      </c>
      <c r="D178" s="105">
        <v>5</v>
      </c>
      <c r="E178" s="105">
        <v>0</v>
      </c>
      <c r="F178" s="105">
        <v>0</v>
      </c>
      <c r="G178" s="105">
        <v>0</v>
      </c>
      <c r="H178" s="105">
        <v>20</v>
      </c>
      <c r="I178" s="111">
        <v>30</v>
      </c>
      <c r="J178" s="111">
        <v>0</v>
      </c>
      <c r="K178" s="111">
        <v>0</v>
      </c>
      <c r="L178" s="111">
        <v>0</v>
      </c>
      <c r="M178" s="111">
        <v>0</v>
      </c>
      <c r="N178" s="105">
        <v>0</v>
      </c>
      <c r="O178" s="105">
        <v>0</v>
      </c>
      <c r="P178" s="105">
        <v>6</v>
      </c>
      <c r="Q178" s="105">
        <v>0</v>
      </c>
      <c r="R178" s="105">
        <v>0</v>
      </c>
      <c r="S178" s="105">
        <v>0</v>
      </c>
      <c r="T178" s="105">
        <v>0</v>
      </c>
      <c r="U178" s="105">
        <v>2</v>
      </c>
      <c r="V178" s="105">
        <v>0</v>
      </c>
      <c r="W178" s="105">
        <v>0</v>
      </c>
      <c r="X178" s="105">
        <v>0</v>
      </c>
      <c r="Y178" s="105">
        <v>0</v>
      </c>
      <c r="Z178" s="105">
        <v>0</v>
      </c>
      <c r="AA178" s="105">
        <v>73</v>
      </c>
      <c r="AB178" s="105"/>
    </row>
    <row r="179" spans="1:28" s="1" customFormat="1" ht="14.25" x14ac:dyDescent="0.15">
      <c r="A179" s="118" t="s">
        <v>125</v>
      </c>
      <c r="B179" s="35" t="s">
        <v>298</v>
      </c>
      <c r="C179" s="105">
        <v>10</v>
      </c>
      <c r="D179" s="105">
        <v>5</v>
      </c>
      <c r="E179" s="105">
        <v>0</v>
      </c>
      <c r="F179" s="105">
        <v>0.25</v>
      </c>
      <c r="G179" s="105">
        <v>0</v>
      </c>
      <c r="H179" s="105">
        <v>18</v>
      </c>
      <c r="I179" s="111">
        <v>30</v>
      </c>
      <c r="J179" s="111">
        <v>0</v>
      </c>
      <c r="K179" s="111">
        <v>0</v>
      </c>
      <c r="L179" s="111">
        <v>0</v>
      </c>
      <c r="M179" s="111">
        <v>0</v>
      </c>
      <c r="N179" s="105">
        <v>0</v>
      </c>
      <c r="O179" s="105">
        <v>0</v>
      </c>
      <c r="P179" s="105">
        <v>6</v>
      </c>
      <c r="Q179" s="105">
        <v>0</v>
      </c>
      <c r="R179" s="105">
        <v>0</v>
      </c>
      <c r="S179" s="105">
        <v>0</v>
      </c>
      <c r="T179" s="105">
        <v>0</v>
      </c>
      <c r="U179" s="105">
        <v>2</v>
      </c>
      <c r="V179" s="105">
        <v>0</v>
      </c>
      <c r="W179" s="105">
        <v>0</v>
      </c>
      <c r="X179" s="105">
        <v>0</v>
      </c>
      <c r="Y179" s="105">
        <v>0</v>
      </c>
      <c r="Z179" s="105">
        <v>0</v>
      </c>
      <c r="AA179" s="105">
        <v>71.25</v>
      </c>
      <c r="AB179" s="105"/>
    </row>
    <row r="180" spans="1:28" s="1" customFormat="1" ht="14.25" x14ac:dyDescent="0.15">
      <c r="A180" s="118" t="s">
        <v>125</v>
      </c>
      <c r="B180" s="38" t="s">
        <v>299</v>
      </c>
      <c r="C180" s="105">
        <v>10</v>
      </c>
      <c r="D180" s="105">
        <v>5</v>
      </c>
      <c r="E180" s="105">
        <v>0</v>
      </c>
      <c r="F180" s="105">
        <v>0.25</v>
      </c>
      <c r="G180" s="105">
        <v>0</v>
      </c>
      <c r="H180" s="105">
        <v>18</v>
      </c>
      <c r="I180" s="111">
        <v>30</v>
      </c>
      <c r="J180" s="111">
        <v>0</v>
      </c>
      <c r="K180" s="111">
        <v>0</v>
      </c>
      <c r="L180" s="111">
        <v>0</v>
      </c>
      <c r="M180" s="111">
        <v>0</v>
      </c>
      <c r="N180" s="105">
        <v>0</v>
      </c>
      <c r="O180" s="105">
        <v>0</v>
      </c>
      <c r="P180" s="105">
        <v>6</v>
      </c>
      <c r="Q180" s="105">
        <v>0</v>
      </c>
      <c r="R180" s="105">
        <v>0</v>
      </c>
      <c r="S180" s="105">
        <v>0</v>
      </c>
      <c r="T180" s="105">
        <v>0</v>
      </c>
      <c r="U180" s="105">
        <v>2</v>
      </c>
      <c r="V180" s="105">
        <v>0</v>
      </c>
      <c r="W180" s="105">
        <v>0</v>
      </c>
      <c r="X180" s="105">
        <v>0</v>
      </c>
      <c r="Y180" s="105">
        <v>0</v>
      </c>
      <c r="Z180" s="105">
        <v>0</v>
      </c>
      <c r="AA180" s="105">
        <v>71.25</v>
      </c>
      <c r="AB180" s="105"/>
    </row>
    <row r="181" spans="1:28" s="1" customFormat="1" ht="14.25" x14ac:dyDescent="0.15">
      <c r="A181" s="118" t="s">
        <v>133</v>
      </c>
      <c r="B181" s="35" t="s">
        <v>300</v>
      </c>
      <c r="C181" s="105">
        <v>10</v>
      </c>
      <c r="D181" s="105">
        <v>5</v>
      </c>
      <c r="E181" s="105">
        <v>0</v>
      </c>
      <c r="F181" s="105">
        <v>0</v>
      </c>
      <c r="G181" s="105">
        <v>0</v>
      </c>
      <c r="H181" s="105">
        <v>18</v>
      </c>
      <c r="I181" s="111">
        <v>30</v>
      </c>
      <c r="J181" s="111">
        <v>0</v>
      </c>
      <c r="K181" s="111">
        <v>0</v>
      </c>
      <c r="L181" s="111">
        <v>0</v>
      </c>
      <c r="M181" s="111">
        <v>0</v>
      </c>
      <c r="N181" s="105">
        <v>0</v>
      </c>
      <c r="O181" s="105">
        <v>0</v>
      </c>
      <c r="P181" s="105">
        <v>6</v>
      </c>
      <c r="Q181" s="105">
        <v>0</v>
      </c>
      <c r="R181" s="105">
        <v>0</v>
      </c>
      <c r="S181" s="105">
        <v>0</v>
      </c>
      <c r="T181" s="105">
        <v>0</v>
      </c>
      <c r="U181" s="105">
        <v>2</v>
      </c>
      <c r="V181" s="105">
        <v>0</v>
      </c>
      <c r="W181" s="105">
        <v>0</v>
      </c>
      <c r="X181" s="105">
        <v>0</v>
      </c>
      <c r="Y181" s="105">
        <v>0</v>
      </c>
      <c r="Z181" s="105">
        <v>0</v>
      </c>
      <c r="AA181" s="105">
        <f t="shared" ref="AA181:AA185" si="9">SUM(C181:Z181)</f>
        <v>71</v>
      </c>
      <c r="AB181" s="105"/>
    </row>
    <row r="182" spans="1:28" s="1" customFormat="1" ht="14.25" x14ac:dyDescent="0.15">
      <c r="A182" s="118" t="s">
        <v>122</v>
      </c>
      <c r="B182" s="42" t="s">
        <v>301</v>
      </c>
      <c r="C182" s="105">
        <v>10</v>
      </c>
      <c r="D182" s="105">
        <v>5</v>
      </c>
      <c r="E182" s="105"/>
      <c r="F182" s="105"/>
      <c r="G182" s="105"/>
      <c r="H182" s="105">
        <v>15</v>
      </c>
      <c r="I182" s="111">
        <v>30</v>
      </c>
      <c r="J182" s="111"/>
      <c r="K182" s="111"/>
      <c r="L182" s="111"/>
      <c r="M182" s="111"/>
      <c r="N182" s="105"/>
      <c r="O182" s="105"/>
      <c r="P182" s="105">
        <v>6</v>
      </c>
      <c r="Q182" s="105"/>
      <c r="R182" s="105"/>
      <c r="S182" s="105"/>
      <c r="T182" s="105"/>
      <c r="U182" s="105">
        <v>2</v>
      </c>
      <c r="V182" s="105"/>
      <c r="W182" s="105"/>
      <c r="X182" s="105"/>
      <c r="Y182" s="105"/>
      <c r="Z182" s="105"/>
      <c r="AA182" s="105">
        <v>68</v>
      </c>
      <c r="AB182" s="105"/>
    </row>
    <row r="183" spans="1:28" s="1" customFormat="1" ht="14.25" x14ac:dyDescent="0.15">
      <c r="A183" s="118" t="s">
        <v>133</v>
      </c>
      <c r="B183" s="42" t="s">
        <v>302</v>
      </c>
      <c r="C183" s="105">
        <v>10</v>
      </c>
      <c r="D183" s="105">
        <v>5</v>
      </c>
      <c r="E183" s="105">
        <v>0</v>
      </c>
      <c r="F183" s="105">
        <v>0</v>
      </c>
      <c r="G183" s="105">
        <v>0</v>
      </c>
      <c r="H183" s="105">
        <v>15</v>
      </c>
      <c r="I183" s="111">
        <v>30</v>
      </c>
      <c r="J183" s="111">
        <v>0</v>
      </c>
      <c r="K183" s="111">
        <v>0</v>
      </c>
      <c r="L183" s="111">
        <v>0</v>
      </c>
      <c r="M183" s="111">
        <v>0</v>
      </c>
      <c r="N183" s="105">
        <v>0</v>
      </c>
      <c r="O183" s="105">
        <v>0</v>
      </c>
      <c r="P183" s="105">
        <v>6</v>
      </c>
      <c r="Q183" s="105">
        <v>0</v>
      </c>
      <c r="R183" s="105">
        <v>0</v>
      </c>
      <c r="S183" s="105">
        <v>0</v>
      </c>
      <c r="T183" s="105">
        <v>0</v>
      </c>
      <c r="U183" s="105">
        <v>2</v>
      </c>
      <c r="V183" s="105">
        <v>0</v>
      </c>
      <c r="W183" s="105">
        <v>0</v>
      </c>
      <c r="X183" s="105">
        <v>0</v>
      </c>
      <c r="Y183" s="105">
        <v>0</v>
      </c>
      <c r="Z183" s="105">
        <v>0</v>
      </c>
      <c r="AA183" s="105">
        <f t="shared" si="9"/>
        <v>68</v>
      </c>
      <c r="AB183" s="105"/>
    </row>
    <row r="184" spans="1:28" s="1" customFormat="1" ht="14.25" x14ac:dyDescent="0.15">
      <c r="A184" s="118" t="s">
        <v>133</v>
      </c>
      <c r="B184" s="37" t="s">
        <v>303</v>
      </c>
      <c r="C184" s="105">
        <v>10</v>
      </c>
      <c r="D184" s="105">
        <v>5</v>
      </c>
      <c r="E184" s="105">
        <v>0</v>
      </c>
      <c r="F184" s="105">
        <v>0</v>
      </c>
      <c r="G184" s="105">
        <v>0</v>
      </c>
      <c r="H184" s="105">
        <v>15</v>
      </c>
      <c r="I184" s="111">
        <v>30</v>
      </c>
      <c r="J184" s="111">
        <v>0</v>
      </c>
      <c r="K184" s="111">
        <v>0</v>
      </c>
      <c r="L184" s="111">
        <v>0</v>
      </c>
      <c r="M184" s="111">
        <v>0</v>
      </c>
      <c r="N184" s="105">
        <v>0</v>
      </c>
      <c r="O184" s="105">
        <v>0</v>
      </c>
      <c r="P184" s="105">
        <v>6</v>
      </c>
      <c r="Q184" s="105">
        <v>0</v>
      </c>
      <c r="R184" s="105">
        <v>0</v>
      </c>
      <c r="S184" s="105">
        <v>0</v>
      </c>
      <c r="T184" s="105">
        <v>0</v>
      </c>
      <c r="U184" s="105">
        <v>2</v>
      </c>
      <c r="V184" s="105">
        <v>0</v>
      </c>
      <c r="W184" s="105">
        <v>0</v>
      </c>
      <c r="X184" s="105">
        <v>0</v>
      </c>
      <c r="Y184" s="105">
        <v>0</v>
      </c>
      <c r="Z184" s="105">
        <v>0</v>
      </c>
      <c r="AA184" s="105">
        <f t="shared" si="9"/>
        <v>68</v>
      </c>
      <c r="AB184" s="105"/>
    </row>
    <row r="185" spans="1:28" s="1" customFormat="1" ht="14.25" x14ac:dyDescent="0.15">
      <c r="A185" s="118" t="s">
        <v>133</v>
      </c>
      <c r="B185" s="35" t="s">
        <v>304</v>
      </c>
      <c r="C185" s="105">
        <v>10</v>
      </c>
      <c r="D185" s="105">
        <v>5</v>
      </c>
      <c r="E185" s="105">
        <v>0</v>
      </c>
      <c r="F185" s="105">
        <v>0</v>
      </c>
      <c r="G185" s="105">
        <v>0</v>
      </c>
      <c r="H185" s="105">
        <v>15</v>
      </c>
      <c r="I185" s="111">
        <v>30</v>
      </c>
      <c r="J185" s="111">
        <v>0</v>
      </c>
      <c r="K185" s="111">
        <v>0</v>
      </c>
      <c r="L185" s="111">
        <v>0</v>
      </c>
      <c r="M185" s="111">
        <v>0</v>
      </c>
      <c r="N185" s="105">
        <v>0</v>
      </c>
      <c r="O185" s="105">
        <v>0</v>
      </c>
      <c r="P185" s="105">
        <v>6</v>
      </c>
      <c r="Q185" s="105">
        <v>0</v>
      </c>
      <c r="R185" s="105">
        <v>0</v>
      </c>
      <c r="S185" s="105">
        <v>0</v>
      </c>
      <c r="T185" s="105">
        <v>0</v>
      </c>
      <c r="U185" s="105">
        <v>2</v>
      </c>
      <c r="V185" s="105">
        <v>0</v>
      </c>
      <c r="W185" s="105">
        <v>0</v>
      </c>
      <c r="X185" s="105">
        <v>0</v>
      </c>
      <c r="Y185" s="105">
        <v>0</v>
      </c>
      <c r="Z185" s="105">
        <v>0</v>
      </c>
      <c r="AA185" s="105">
        <f t="shared" si="9"/>
        <v>68</v>
      </c>
      <c r="AB185" s="105"/>
    </row>
  </sheetData>
  <autoFilter ref="A1:AB185" xr:uid="{00000000-0009-0000-0000-000001000000}"/>
  <mergeCells count="46">
    <mergeCell ref="A1:AB1"/>
    <mergeCell ref="C2:G2"/>
    <mergeCell ref="H2:O2"/>
    <mergeCell ref="P2:S2"/>
    <mergeCell ref="U2:Z2"/>
    <mergeCell ref="AC136:AF136"/>
    <mergeCell ref="AG136:AJ136"/>
    <mergeCell ref="AK136:AL136"/>
    <mergeCell ref="AS136:AV136"/>
    <mergeCell ref="AW136:AZ136"/>
    <mergeCell ref="BA136:BB136"/>
    <mergeCell ref="BI136:BL136"/>
    <mergeCell ref="BM136:BP136"/>
    <mergeCell ref="BQ136:BR136"/>
    <mergeCell ref="BY136:CB136"/>
    <mergeCell ref="CC136:CF136"/>
    <mergeCell ref="CG136:CH136"/>
    <mergeCell ref="CO136:CR136"/>
    <mergeCell ref="CS136:CV136"/>
    <mergeCell ref="CW136:CX136"/>
    <mergeCell ref="DE136:DH136"/>
    <mergeCell ref="DI136:DL136"/>
    <mergeCell ref="DM136:DN136"/>
    <mergeCell ref="DU136:DX136"/>
    <mergeCell ref="DY136:EB136"/>
    <mergeCell ref="EC136:ED136"/>
    <mergeCell ref="EK136:EN136"/>
    <mergeCell ref="EO136:ER136"/>
    <mergeCell ref="ES136:ET136"/>
    <mergeCell ref="FA136:FD136"/>
    <mergeCell ref="HE136:HF136"/>
    <mergeCell ref="HM136:HP136"/>
    <mergeCell ref="A2:A3"/>
    <mergeCell ref="B2:B3"/>
    <mergeCell ref="AA2:AA3"/>
    <mergeCell ref="AB2:AB3"/>
    <mergeCell ref="GG136:GJ136"/>
    <mergeCell ref="GK136:GN136"/>
    <mergeCell ref="GO136:GP136"/>
    <mergeCell ref="GW136:GZ136"/>
    <mergeCell ref="HA136:HD136"/>
    <mergeCell ref="FE136:FH136"/>
    <mergeCell ref="FI136:FJ136"/>
    <mergeCell ref="FQ136:FT136"/>
    <mergeCell ref="FU136:FX136"/>
    <mergeCell ref="FY136:FZ136"/>
  </mergeCells>
  <phoneticPr fontId="1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4"/>
  <sheetViews>
    <sheetView zoomScale="85" zoomScaleNormal="85" workbookViewId="0">
      <selection activeCell="C20" sqref="C20"/>
    </sheetView>
  </sheetViews>
  <sheetFormatPr defaultColWidth="9" defaultRowHeight="13.5" x14ac:dyDescent="0.15"/>
  <cols>
    <col min="1" max="1" width="24.625" customWidth="1"/>
    <col min="9" max="9" width="9.125"/>
    <col min="13" max="13" width="9.125"/>
  </cols>
  <sheetData>
    <row r="1" spans="1:28" ht="18.75" x14ac:dyDescent="0.1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</row>
    <row r="2" spans="1:28" ht="14.25" x14ac:dyDescent="0.15">
      <c r="A2" s="144" t="s">
        <v>1</v>
      </c>
      <c r="B2" s="144" t="s">
        <v>2</v>
      </c>
      <c r="C2" s="144" t="s">
        <v>3</v>
      </c>
      <c r="D2" s="144"/>
      <c r="E2" s="144"/>
      <c r="F2" s="144"/>
      <c r="G2" s="144"/>
      <c r="H2" s="147" t="s">
        <v>4</v>
      </c>
      <c r="I2" s="148"/>
      <c r="J2" s="148"/>
      <c r="K2" s="148"/>
      <c r="L2" s="148"/>
      <c r="M2" s="148"/>
      <c r="N2" s="148"/>
      <c r="O2" s="149"/>
      <c r="P2" s="144" t="s">
        <v>5</v>
      </c>
      <c r="Q2" s="144"/>
      <c r="R2" s="144"/>
      <c r="S2" s="144"/>
      <c r="T2" s="102" t="s">
        <v>6</v>
      </c>
      <c r="U2" s="147" t="s">
        <v>7</v>
      </c>
      <c r="V2" s="148"/>
      <c r="W2" s="148"/>
      <c r="X2" s="148"/>
      <c r="Y2" s="148"/>
      <c r="Z2" s="149"/>
      <c r="AA2" s="145" t="s">
        <v>8</v>
      </c>
      <c r="AB2" s="145" t="s">
        <v>9</v>
      </c>
    </row>
    <row r="3" spans="1:28" ht="28.5" x14ac:dyDescent="0.15">
      <c r="A3" s="144"/>
      <c r="B3" s="144"/>
      <c r="C3" s="103" t="s">
        <v>10</v>
      </c>
      <c r="D3" s="103" t="s">
        <v>11</v>
      </c>
      <c r="E3" s="103" t="s">
        <v>12</v>
      </c>
      <c r="F3" s="103" t="s">
        <v>13</v>
      </c>
      <c r="G3" s="103" t="s">
        <v>14</v>
      </c>
      <c r="H3" s="104" t="s">
        <v>11</v>
      </c>
      <c r="I3" s="107" t="s">
        <v>15</v>
      </c>
      <c r="J3" s="108" t="s">
        <v>16</v>
      </c>
      <c r="K3" s="109" t="s">
        <v>17</v>
      </c>
      <c r="L3" s="109" t="s">
        <v>18</v>
      </c>
      <c r="M3" s="109" t="s">
        <v>19</v>
      </c>
      <c r="N3" s="110" t="s">
        <v>20</v>
      </c>
      <c r="O3" s="110" t="s">
        <v>21</v>
      </c>
      <c r="P3" s="103" t="s">
        <v>22</v>
      </c>
      <c r="Q3" s="103" t="s">
        <v>23</v>
      </c>
      <c r="R3" s="103" t="s">
        <v>24</v>
      </c>
      <c r="S3" s="103" t="s">
        <v>25</v>
      </c>
      <c r="T3" s="103" t="s">
        <v>26</v>
      </c>
      <c r="U3" s="103" t="s">
        <v>27</v>
      </c>
      <c r="V3" s="103" t="s">
        <v>28</v>
      </c>
      <c r="W3" s="103" t="s">
        <v>29</v>
      </c>
      <c r="X3" s="103" t="s">
        <v>30</v>
      </c>
      <c r="Y3" s="103" t="s">
        <v>31</v>
      </c>
      <c r="Z3" s="103" t="s">
        <v>32</v>
      </c>
      <c r="AA3" s="145"/>
      <c r="AB3" s="145"/>
    </row>
    <row r="4" spans="1:28" ht="14.25" x14ac:dyDescent="0.15">
      <c r="A4" s="8" t="s">
        <v>305</v>
      </c>
      <c r="B4" s="8" t="s">
        <v>306</v>
      </c>
      <c r="C4" s="105">
        <v>10</v>
      </c>
      <c r="D4" s="105">
        <v>5</v>
      </c>
      <c r="E4" s="105"/>
      <c r="F4" s="105"/>
      <c r="G4" s="105"/>
      <c r="H4" s="106">
        <v>10</v>
      </c>
      <c r="I4" s="111">
        <v>30</v>
      </c>
      <c r="J4" s="111"/>
      <c r="K4" s="112"/>
      <c r="L4" s="112"/>
      <c r="M4" s="112">
        <v>30</v>
      </c>
      <c r="N4" s="113"/>
      <c r="O4" s="113"/>
      <c r="P4" s="105">
        <v>6</v>
      </c>
      <c r="Q4" s="105"/>
      <c r="R4" s="105"/>
      <c r="S4" s="105"/>
      <c r="T4" s="105"/>
      <c r="U4" s="105">
        <v>2</v>
      </c>
      <c r="V4" s="105"/>
      <c r="W4" s="105"/>
      <c r="X4" s="105"/>
      <c r="Y4" s="105"/>
      <c r="Z4" s="105"/>
      <c r="AA4" s="105">
        <v>103</v>
      </c>
      <c r="AB4" s="105"/>
    </row>
    <row r="5" spans="1:28" ht="14.25" x14ac:dyDescent="0.15">
      <c r="A5" s="8" t="s">
        <v>305</v>
      </c>
      <c r="B5" s="8" t="s">
        <v>307</v>
      </c>
      <c r="C5" s="105">
        <v>10</v>
      </c>
      <c r="D5" s="105">
        <v>5</v>
      </c>
      <c r="E5" s="105"/>
      <c r="F5" s="105"/>
      <c r="G5" s="105"/>
      <c r="H5" s="106">
        <v>10</v>
      </c>
      <c r="I5" s="111">
        <v>30</v>
      </c>
      <c r="J5" s="111"/>
      <c r="K5" s="112"/>
      <c r="L5" s="112"/>
      <c r="M5" s="112">
        <v>24</v>
      </c>
      <c r="N5" s="113"/>
      <c r="O5" s="113"/>
      <c r="P5" s="105">
        <v>6</v>
      </c>
      <c r="Q5" s="105"/>
      <c r="R5" s="105"/>
      <c r="S5" s="105"/>
      <c r="T5" s="105">
        <v>0.65</v>
      </c>
      <c r="U5" s="105">
        <v>2</v>
      </c>
      <c r="V5" s="105">
        <v>4</v>
      </c>
      <c r="W5" s="105"/>
      <c r="X5" s="105"/>
      <c r="Y5" s="105">
        <v>0</v>
      </c>
      <c r="Z5" s="105"/>
      <c r="AA5" s="105">
        <f>SUM(C5:Y5)</f>
        <v>91.65</v>
      </c>
      <c r="AB5" s="105"/>
    </row>
    <row r="6" spans="1:28" ht="14.25" x14ac:dyDescent="0.15">
      <c r="A6" s="8" t="s">
        <v>305</v>
      </c>
      <c r="B6" s="8" t="s">
        <v>308</v>
      </c>
      <c r="C6" s="105">
        <v>10</v>
      </c>
      <c r="D6" s="105">
        <v>5</v>
      </c>
      <c r="E6" s="105"/>
      <c r="F6" s="105"/>
      <c r="G6" s="105"/>
      <c r="H6" s="106">
        <v>10</v>
      </c>
      <c r="I6" s="111">
        <v>30</v>
      </c>
      <c r="J6" s="111">
        <v>1</v>
      </c>
      <c r="K6" s="112"/>
      <c r="L6" s="112"/>
      <c r="M6" s="112">
        <v>15</v>
      </c>
      <c r="N6" s="113"/>
      <c r="O6" s="113"/>
      <c r="P6" s="105">
        <v>6</v>
      </c>
      <c r="Q6" s="105"/>
      <c r="R6" s="105"/>
      <c r="S6" s="105"/>
      <c r="T6" s="105"/>
      <c r="U6" s="105">
        <v>2</v>
      </c>
      <c r="V6" s="105"/>
      <c r="W6" s="105"/>
      <c r="X6" s="105"/>
      <c r="Y6" s="105"/>
      <c r="Z6" s="105"/>
      <c r="AA6" s="105">
        <f>SUM(C6:Z6)</f>
        <v>79</v>
      </c>
      <c r="AB6" s="105"/>
    </row>
    <row r="7" spans="1:28" ht="14.25" x14ac:dyDescent="0.2">
      <c r="A7" s="8" t="s">
        <v>305</v>
      </c>
      <c r="B7" s="8" t="s">
        <v>309</v>
      </c>
      <c r="C7" s="105">
        <v>10</v>
      </c>
      <c r="D7" s="105">
        <v>5</v>
      </c>
      <c r="E7" s="105"/>
      <c r="F7" s="105"/>
      <c r="G7" s="105"/>
      <c r="H7" s="106">
        <v>10</v>
      </c>
      <c r="I7" s="111">
        <v>30</v>
      </c>
      <c r="J7" s="111"/>
      <c r="K7" s="112"/>
      <c r="L7" s="112"/>
      <c r="M7" s="112">
        <v>15</v>
      </c>
      <c r="N7" s="113"/>
      <c r="O7" s="113"/>
      <c r="P7" s="105">
        <v>6</v>
      </c>
      <c r="Q7" s="105"/>
      <c r="R7" s="105"/>
      <c r="S7" s="105"/>
      <c r="T7" s="105"/>
      <c r="U7" s="105">
        <v>2</v>
      </c>
      <c r="V7" s="105"/>
      <c r="W7" s="105"/>
      <c r="X7" s="105"/>
      <c r="Y7" s="105"/>
      <c r="Z7" s="105"/>
      <c r="AA7" s="105">
        <f>SUM(C7:Z7)</f>
        <v>78</v>
      </c>
      <c r="AB7" s="114" t="s">
        <v>310</v>
      </c>
    </row>
    <row r="8" spans="1:28" ht="14.25" x14ac:dyDescent="0.15">
      <c r="A8" s="8" t="s">
        <v>305</v>
      </c>
      <c r="B8" s="8" t="s">
        <v>311</v>
      </c>
      <c r="C8" s="105">
        <v>10</v>
      </c>
      <c r="D8" s="105">
        <v>5</v>
      </c>
      <c r="E8" s="105"/>
      <c r="F8" s="105"/>
      <c r="G8" s="105"/>
      <c r="H8" s="106">
        <v>10</v>
      </c>
      <c r="I8" s="111">
        <v>30</v>
      </c>
      <c r="J8" s="111"/>
      <c r="K8" s="112"/>
      <c r="L8" s="112"/>
      <c r="M8" s="112"/>
      <c r="N8" s="113"/>
      <c r="O8" s="113"/>
      <c r="P8" s="105">
        <v>6</v>
      </c>
      <c r="Q8" s="105"/>
      <c r="R8" s="105"/>
      <c r="S8" s="105"/>
      <c r="T8" s="105">
        <v>0.25</v>
      </c>
      <c r="U8" s="105">
        <v>2</v>
      </c>
      <c r="V8" s="105"/>
      <c r="W8" s="105"/>
      <c r="X8" s="105"/>
      <c r="Y8" s="105"/>
      <c r="Z8" s="105"/>
      <c r="AA8" s="105">
        <v>73.25</v>
      </c>
      <c r="AB8" s="105"/>
    </row>
    <row r="9" spans="1:28" ht="14.25" x14ac:dyDescent="0.15">
      <c r="A9" s="8" t="s">
        <v>305</v>
      </c>
      <c r="B9" s="42" t="s">
        <v>312</v>
      </c>
      <c r="C9" s="105">
        <v>10</v>
      </c>
      <c r="D9" s="105">
        <v>5</v>
      </c>
      <c r="E9" s="105"/>
      <c r="F9" s="105"/>
      <c r="G9" s="105"/>
      <c r="H9" s="106">
        <v>10</v>
      </c>
      <c r="I9" s="111">
        <v>30</v>
      </c>
      <c r="J9" s="111"/>
      <c r="K9" s="112"/>
      <c r="L9" s="112"/>
      <c r="M9" s="112"/>
      <c r="N9" s="113"/>
      <c r="O9" s="113"/>
      <c r="P9" s="105">
        <v>6</v>
      </c>
      <c r="Q9" s="105"/>
      <c r="R9" s="105"/>
      <c r="S9" s="105"/>
      <c r="T9" s="105"/>
      <c r="U9" s="105">
        <v>2</v>
      </c>
      <c r="V9" s="105"/>
      <c r="W9" s="105"/>
      <c r="X9" s="105"/>
      <c r="Y9" s="105"/>
      <c r="Z9" s="105"/>
      <c r="AA9" s="105">
        <v>73</v>
      </c>
      <c r="AB9" s="105"/>
    </row>
    <row r="10" spans="1:28" ht="14.25" x14ac:dyDescent="0.15">
      <c r="A10" s="8" t="s">
        <v>305</v>
      </c>
      <c r="B10" s="8" t="s">
        <v>313</v>
      </c>
      <c r="C10" s="105">
        <v>10</v>
      </c>
      <c r="D10" s="105">
        <v>5</v>
      </c>
      <c r="E10" s="105"/>
      <c r="F10" s="105"/>
      <c r="G10" s="105"/>
      <c r="H10" s="106">
        <v>10</v>
      </c>
      <c r="I10" s="111">
        <v>30</v>
      </c>
      <c r="J10" s="111"/>
      <c r="K10" s="112"/>
      <c r="L10" s="112"/>
      <c r="M10" s="112"/>
      <c r="N10" s="113"/>
      <c r="O10" s="113"/>
      <c r="P10" s="105">
        <v>6</v>
      </c>
      <c r="Q10" s="105"/>
      <c r="R10" s="105"/>
      <c r="S10" s="105"/>
      <c r="T10" s="105"/>
      <c r="U10" s="105">
        <v>2</v>
      </c>
      <c r="V10" s="105"/>
      <c r="W10" s="105"/>
      <c r="X10" s="105"/>
      <c r="Y10" s="105"/>
      <c r="Z10" s="105"/>
      <c r="AA10" s="105">
        <v>63</v>
      </c>
      <c r="AB10" s="105"/>
    </row>
    <row r="11" spans="1:28" ht="14.25" x14ac:dyDescent="0.15">
      <c r="A11" s="8" t="s">
        <v>305</v>
      </c>
      <c r="B11" s="8" t="s">
        <v>314</v>
      </c>
      <c r="C11" s="105">
        <v>10</v>
      </c>
      <c r="D11" s="105">
        <v>5</v>
      </c>
      <c r="E11" s="105"/>
      <c r="F11" s="105"/>
      <c r="G11" s="105"/>
      <c r="H11" s="106">
        <v>10</v>
      </c>
      <c r="I11" s="111">
        <v>30</v>
      </c>
      <c r="J11" s="111"/>
      <c r="K11" s="112"/>
      <c r="L11" s="112"/>
      <c r="M11" s="112"/>
      <c r="N11" s="113"/>
      <c r="O11" s="113"/>
      <c r="P11" s="105">
        <v>6</v>
      </c>
      <c r="Q11" s="105"/>
      <c r="R11" s="105"/>
      <c r="S11" s="105"/>
      <c r="T11" s="105"/>
      <c r="U11" s="105">
        <v>2</v>
      </c>
      <c r="V11" s="105"/>
      <c r="W11" s="105"/>
      <c r="X11" s="105"/>
      <c r="Y11" s="105"/>
      <c r="Z11" s="105"/>
      <c r="AA11" s="105">
        <v>63</v>
      </c>
      <c r="AB11" s="105"/>
    </row>
    <row r="12" spans="1:28" ht="14.25" x14ac:dyDescent="0.15">
      <c r="A12" s="8" t="s">
        <v>305</v>
      </c>
      <c r="B12" s="8" t="s">
        <v>315</v>
      </c>
      <c r="C12" s="105">
        <v>10</v>
      </c>
      <c r="D12" s="105">
        <v>5</v>
      </c>
      <c r="E12" s="105"/>
      <c r="F12" s="105"/>
      <c r="G12" s="105"/>
      <c r="H12" s="106">
        <v>10</v>
      </c>
      <c r="I12" s="111">
        <v>30</v>
      </c>
      <c r="J12" s="111"/>
      <c r="K12" s="112"/>
      <c r="L12" s="112"/>
      <c r="M12" s="112"/>
      <c r="N12" s="113"/>
      <c r="O12" s="113"/>
      <c r="P12" s="105">
        <v>6</v>
      </c>
      <c r="Q12" s="105"/>
      <c r="R12" s="105"/>
      <c r="S12" s="105"/>
      <c r="T12" s="105"/>
      <c r="U12" s="105">
        <v>2</v>
      </c>
      <c r="V12" s="105"/>
      <c r="W12" s="105"/>
      <c r="X12" s="105"/>
      <c r="Y12" s="105"/>
      <c r="Z12" s="105"/>
      <c r="AA12" s="105">
        <v>63</v>
      </c>
      <c r="AB12" s="105"/>
    </row>
    <row r="13" spans="1:28" ht="14.25" x14ac:dyDescent="0.15">
      <c r="A13" s="8" t="s">
        <v>305</v>
      </c>
      <c r="B13" s="8" t="s">
        <v>316</v>
      </c>
      <c r="C13" s="105">
        <v>10</v>
      </c>
      <c r="D13" s="105">
        <v>5</v>
      </c>
      <c r="E13" s="105"/>
      <c r="F13" s="105"/>
      <c r="G13" s="105"/>
      <c r="H13" s="106">
        <v>10</v>
      </c>
      <c r="I13" s="111">
        <v>30</v>
      </c>
      <c r="J13" s="111"/>
      <c r="K13" s="112"/>
      <c r="L13" s="112"/>
      <c r="M13" s="112"/>
      <c r="N13" s="113"/>
      <c r="O13" s="113"/>
      <c r="P13" s="105">
        <v>6</v>
      </c>
      <c r="Q13" s="105"/>
      <c r="R13" s="105"/>
      <c r="S13" s="105"/>
      <c r="T13" s="105">
        <v>0</v>
      </c>
      <c r="U13" s="105">
        <v>2</v>
      </c>
      <c r="V13" s="105"/>
      <c r="W13" s="105"/>
      <c r="X13" s="105"/>
      <c r="Y13" s="105"/>
      <c r="Z13" s="105"/>
      <c r="AA13" s="105">
        <v>63</v>
      </c>
      <c r="AB13" s="105"/>
    </row>
    <row r="14" spans="1:28" ht="14.25" x14ac:dyDescent="0.15">
      <c r="A14" s="8" t="s">
        <v>305</v>
      </c>
      <c r="B14" s="8" t="s">
        <v>317</v>
      </c>
      <c r="C14" s="105">
        <v>10</v>
      </c>
      <c r="D14" s="105">
        <v>5</v>
      </c>
      <c r="E14" s="105"/>
      <c r="F14" s="105"/>
      <c r="G14" s="105"/>
      <c r="H14" s="106">
        <v>10</v>
      </c>
      <c r="I14" s="111">
        <v>30</v>
      </c>
      <c r="J14" s="111"/>
      <c r="K14" s="112"/>
      <c r="L14" s="112"/>
      <c r="M14" s="112"/>
      <c r="N14" s="113"/>
      <c r="O14" s="113"/>
      <c r="P14" s="105">
        <v>6</v>
      </c>
      <c r="Q14" s="105"/>
      <c r="R14" s="105"/>
      <c r="S14" s="105"/>
      <c r="T14" s="105"/>
      <c r="U14" s="105">
        <v>2</v>
      </c>
      <c r="V14" s="105"/>
      <c r="W14" s="105"/>
      <c r="X14" s="105"/>
      <c r="Y14" s="105"/>
      <c r="Z14" s="105"/>
      <c r="AA14" s="105">
        <v>63</v>
      </c>
      <c r="AB14" s="115"/>
    </row>
  </sheetData>
  <mergeCells count="9">
    <mergeCell ref="A1:AB1"/>
    <mergeCell ref="C2:G2"/>
    <mergeCell ref="H2:O2"/>
    <mergeCell ref="P2:S2"/>
    <mergeCell ref="U2:Z2"/>
    <mergeCell ref="A2:A3"/>
    <mergeCell ref="B2:B3"/>
    <mergeCell ref="AA2:AA3"/>
    <mergeCell ref="AB2:AB3"/>
  </mergeCells>
  <phoneticPr fontId="19" type="noConversion"/>
  <hyperlinks>
    <hyperlink ref="AB7" r:id="rId1" tooltip="https://doi.org/10.1002/adfm.202516735" xr:uid="{00000000-0004-0000-0200-000000000000}"/>
  </hyperlink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P296"/>
  <sheetViews>
    <sheetView zoomScaleNormal="100" workbookViewId="0">
      <selection activeCell="I19" sqref="I19"/>
    </sheetView>
  </sheetViews>
  <sheetFormatPr defaultColWidth="9.875" defaultRowHeight="13.5" x14ac:dyDescent="0.15"/>
  <cols>
    <col min="1" max="1" width="24.625" style="4" customWidth="1"/>
    <col min="2" max="2" width="7.875" style="4" customWidth="1"/>
    <col min="3" max="3" width="7.25" style="4" customWidth="1"/>
    <col min="4" max="4" width="5.375" style="4" customWidth="1"/>
    <col min="5" max="5" width="6" style="4" customWidth="1"/>
    <col min="6" max="7" width="5.875" style="4" customWidth="1"/>
    <col min="8" max="8" width="6.625" style="4" customWidth="1"/>
    <col min="9" max="9" width="9.875" style="5" customWidth="1"/>
    <col min="10" max="10" width="10" style="5" customWidth="1"/>
    <col min="11" max="13" width="7.5" style="5" customWidth="1"/>
    <col min="14" max="14" width="7.5" style="4" customWidth="1"/>
    <col min="15" max="19" width="7.25" style="4" customWidth="1"/>
    <col min="20" max="20" width="10.25" style="4" customWidth="1"/>
    <col min="21" max="21" width="8.125" style="4" customWidth="1"/>
    <col min="22" max="26" width="6.75" style="4" customWidth="1"/>
    <col min="27" max="27" width="10.875" style="4" customWidth="1"/>
    <col min="28" max="28" width="18.5" style="4" customWidth="1"/>
    <col min="29" max="16384" width="9.875" style="4"/>
  </cols>
  <sheetData>
    <row r="1" spans="1:224" s="1" customFormat="1" ht="18.75" x14ac:dyDescent="0.1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</row>
    <row r="2" spans="1:224" ht="12.6" customHeight="1" x14ac:dyDescent="0.15">
      <c r="A2" s="151" t="s">
        <v>1</v>
      </c>
      <c r="B2" s="151" t="s">
        <v>2</v>
      </c>
      <c r="C2" s="151" t="s">
        <v>3</v>
      </c>
      <c r="D2" s="151"/>
      <c r="E2" s="151"/>
      <c r="F2" s="151"/>
      <c r="G2" s="151"/>
      <c r="H2" s="151" t="s">
        <v>4</v>
      </c>
      <c r="I2" s="151"/>
      <c r="J2" s="151"/>
      <c r="K2" s="151"/>
      <c r="L2" s="151"/>
      <c r="M2" s="151"/>
      <c r="N2" s="151"/>
      <c r="O2" s="151"/>
      <c r="P2" s="151" t="s">
        <v>5</v>
      </c>
      <c r="Q2" s="151"/>
      <c r="R2" s="151"/>
      <c r="S2" s="151"/>
      <c r="T2" s="6" t="s">
        <v>6</v>
      </c>
      <c r="U2" s="151" t="s">
        <v>7</v>
      </c>
      <c r="V2" s="151"/>
      <c r="W2" s="151"/>
      <c r="X2" s="151"/>
      <c r="Y2" s="151"/>
      <c r="Z2" s="151"/>
      <c r="AA2" s="152" t="s">
        <v>8</v>
      </c>
      <c r="AB2" s="154" t="s">
        <v>9</v>
      </c>
    </row>
    <row r="3" spans="1:224" ht="27" x14ac:dyDescent="0.15">
      <c r="A3" s="151"/>
      <c r="B3" s="151"/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7" t="s">
        <v>11</v>
      </c>
      <c r="I3" s="21" t="s">
        <v>15</v>
      </c>
      <c r="J3" s="21" t="s">
        <v>16</v>
      </c>
      <c r="K3" s="21" t="s">
        <v>17</v>
      </c>
      <c r="L3" s="21" t="s">
        <v>18</v>
      </c>
      <c r="M3" s="21" t="s">
        <v>19</v>
      </c>
      <c r="N3" s="7" t="s">
        <v>20</v>
      </c>
      <c r="O3" s="7" t="s">
        <v>21</v>
      </c>
      <c r="P3" s="7" t="s">
        <v>22</v>
      </c>
      <c r="Q3" s="7" t="s">
        <v>23</v>
      </c>
      <c r="R3" s="7" t="s">
        <v>24</v>
      </c>
      <c r="S3" s="7" t="s">
        <v>25</v>
      </c>
      <c r="T3" s="7" t="s">
        <v>26</v>
      </c>
      <c r="U3" s="7" t="s">
        <v>27</v>
      </c>
      <c r="V3" s="7" t="s">
        <v>28</v>
      </c>
      <c r="W3" s="7" t="s">
        <v>29</v>
      </c>
      <c r="X3" s="7" t="s">
        <v>30</v>
      </c>
      <c r="Y3" s="7" t="s">
        <v>31</v>
      </c>
      <c r="Z3" s="7" t="s">
        <v>32</v>
      </c>
      <c r="AA3" s="153"/>
      <c r="AB3" s="154"/>
    </row>
    <row r="4" spans="1:224" s="59" customFormat="1" ht="13.5" customHeight="1" x14ac:dyDescent="0.15">
      <c r="A4" s="8" t="s">
        <v>318</v>
      </c>
      <c r="B4" s="8" t="s">
        <v>319</v>
      </c>
      <c r="C4" s="22">
        <v>10</v>
      </c>
      <c r="D4" s="22">
        <v>5</v>
      </c>
      <c r="E4" s="22">
        <v>3</v>
      </c>
      <c r="F4" s="22">
        <v>1.9</v>
      </c>
      <c r="G4" s="22"/>
      <c r="H4" s="22">
        <v>10</v>
      </c>
      <c r="I4" s="48">
        <v>38.01</v>
      </c>
      <c r="J4" s="48"/>
      <c r="K4" s="48"/>
      <c r="L4" s="48"/>
      <c r="M4" s="48">
        <v>6</v>
      </c>
      <c r="N4" s="22">
        <v>2</v>
      </c>
      <c r="O4" s="22"/>
      <c r="P4" s="22">
        <v>6</v>
      </c>
      <c r="Q4" s="22">
        <v>0.5</v>
      </c>
      <c r="R4" s="22"/>
      <c r="S4" s="22"/>
      <c r="T4" s="22">
        <v>1.2</v>
      </c>
      <c r="U4" s="22">
        <v>2</v>
      </c>
      <c r="V4" s="22">
        <v>4</v>
      </c>
      <c r="W4" s="22"/>
      <c r="X4" s="22">
        <v>1</v>
      </c>
      <c r="Y4" s="22">
        <v>1</v>
      </c>
      <c r="Z4" s="22"/>
      <c r="AA4" s="48">
        <f>C4+D4+E4+F4+H4+I4+M4+N4+P4+Q4+T4+U4+V4+X4+Y4</f>
        <v>91.61</v>
      </c>
      <c r="AB4" s="22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</row>
    <row r="5" spans="1:224" s="59" customFormat="1" x14ac:dyDescent="0.15">
      <c r="A5" s="8" t="s">
        <v>318</v>
      </c>
      <c r="B5" s="8" t="s">
        <v>320</v>
      </c>
      <c r="C5" s="22">
        <v>10</v>
      </c>
      <c r="D5" s="22">
        <v>5</v>
      </c>
      <c r="E5" s="22">
        <v>2</v>
      </c>
      <c r="F5" s="22">
        <v>4.25</v>
      </c>
      <c r="G5" s="22"/>
      <c r="H5" s="22">
        <v>10</v>
      </c>
      <c r="I5" s="48">
        <v>35.97</v>
      </c>
      <c r="J5" s="48"/>
      <c r="K5" s="48">
        <v>0.5</v>
      </c>
      <c r="L5" s="48">
        <v>3</v>
      </c>
      <c r="M5" s="48"/>
      <c r="N5" s="22">
        <v>2</v>
      </c>
      <c r="O5" s="22"/>
      <c r="P5" s="22">
        <v>6</v>
      </c>
      <c r="Q5" s="22">
        <v>0.5</v>
      </c>
      <c r="R5" s="22">
        <v>0.5</v>
      </c>
      <c r="S5" s="22"/>
      <c r="T5" s="22">
        <v>0.5</v>
      </c>
      <c r="U5" s="22">
        <v>2</v>
      </c>
      <c r="V5" s="22">
        <v>4</v>
      </c>
      <c r="W5" s="22"/>
      <c r="X5" s="22">
        <v>1</v>
      </c>
      <c r="Y5" s="22">
        <v>1</v>
      </c>
      <c r="Z5" s="22"/>
      <c r="AA5" s="48">
        <f>C5+D5+E5+F5+H5+I5+K5+L5+N5+P5+Q5+R5+T5+U5+V5+X5+Y5</f>
        <v>88.22</v>
      </c>
      <c r="AB5" s="22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</row>
    <row r="6" spans="1:224" s="59" customFormat="1" x14ac:dyDescent="0.15">
      <c r="A6" s="65" t="s">
        <v>321</v>
      </c>
      <c r="B6" s="65" t="s">
        <v>322</v>
      </c>
      <c r="C6" s="66">
        <v>10</v>
      </c>
      <c r="D6" s="66">
        <v>5</v>
      </c>
      <c r="E6" s="66">
        <v>4</v>
      </c>
      <c r="F6" s="66">
        <v>3.4</v>
      </c>
      <c r="G6" s="66"/>
      <c r="H6" s="66">
        <v>10</v>
      </c>
      <c r="I6" s="69">
        <v>35.4</v>
      </c>
      <c r="J6" s="69"/>
      <c r="K6" s="69"/>
      <c r="L6" s="69">
        <v>3</v>
      </c>
      <c r="M6" s="69"/>
      <c r="N6" s="66"/>
      <c r="O6" s="66"/>
      <c r="P6" s="66">
        <v>6</v>
      </c>
      <c r="Q6" s="66">
        <v>0.6</v>
      </c>
      <c r="R6" s="66"/>
      <c r="S6" s="66"/>
      <c r="T6" s="66">
        <v>1</v>
      </c>
      <c r="U6" s="66">
        <v>2</v>
      </c>
      <c r="V6" s="66">
        <v>4</v>
      </c>
      <c r="W6" s="66"/>
      <c r="X6" s="66">
        <v>1</v>
      </c>
      <c r="Y6" s="66">
        <v>1</v>
      </c>
      <c r="Z6" s="66"/>
      <c r="AA6" s="66">
        <v>86.4</v>
      </c>
      <c r="AB6" s="66"/>
    </row>
    <row r="7" spans="1:224" s="59" customFormat="1" x14ac:dyDescent="0.15">
      <c r="A7" s="8" t="s">
        <v>318</v>
      </c>
      <c r="B7" s="8" t="s">
        <v>323</v>
      </c>
      <c r="C7" s="22">
        <v>10</v>
      </c>
      <c r="D7" s="22">
        <v>5</v>
      </c>
      <c r="E7" s="22">
        <v>2</v>
      </c>
      <c r="F7" s="22">
        <v>2.1</v>
      </c>
      <c r="G7" s="22"/>
      <c r="H7" s="22">
        <v>10</v>
      </c>
      <c r="I7" s="48">
        <v>38.01</v>
      </c>
      <c r="J7" s="48"/>
      <c r="K7" s="48"/>
      <c r="L7" s="48"/>
      <c r="M7" s="48"/>
      <c r="N7" s="22">
        <v>2</v>
      </c>
      <c r="O7" s="22"/>
      <c r="P7" s="22">
        <v>6</v>
      </c>
      <c r="Q7" s="22">
        <v>0.5</v>
      </c>
      <c r="R7" s="22">
        <v>2</v>
      </c>
      <c r="S7" s="22"/>
      <c r="T7" s="22">
        <v>0.45</v>
      </c>
      <c r="U7" s="22">
        <v>2</v>
      </c>
      <c r="V7" s="22">
        <v>4</v>
      </c>
      <c r="W7" s="22"/>
      <c r="X7" s="22"/>
      <c r="Y7" s="22">
        <v>1</v>
      </c>
      <c r="Z7" s="22"/>
      <c r="AA7" s="48">
        <v>85.06</v>
      </c>
      <c r="AB7" s="22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</row>
    <row r="8" spans="1:224" s="59" customFormat="1" x14ac:dyDescent="0.15">
      <c r="A8" s="65" t="s">
        <v>321</v>
      </c>
      <c r="B8" s="65" t="s">
        <v>324</v>
      </c>
      <c r="C8" s="66">
        <v>10</v>
      </c>
      <c r="D8" s="66">
        <v>5</v>
      </c>
      <c r="E8" s="66">
        <v>4</v>
      </c>
      <c r="F8" s="66">
        <v>1.9</v>
      </c>
      <c r="G8" s="66"/>
      <c r="H8" s="66">
        <v>10</v>
      </c>
      <c r="I8" s="69">
        <v>36.67</v>
      </c>
      <c r="J8" s="69"/>
      <c r="K8" s="69"/>
      <c r="L8" s="69"/>
      <c r="M8" s="69"/>
      <c r="N8" s="66">
        <v>2</v>
      </c>
      <c r="O8" s="66"/>
      <c r="P8" s="66">
        <v>6</v>
      </c>
      <c r="Q8" s="66">
        <v>0.5</v>
      </c>
      <c r="R8" s="66"/>
      <c r="S8" s="66"/>
      <c r="T8" s="66">
        <v>0.75</v>
      </c>
      <c r="U8" s="66">
        <v>2</v>
      </c>
      <c r="V8" s="66">
        <v>4</v>
      </c>
      <c r="W8" s="66"/>
      <c r="X8" s="66">
        <v>1</v>
      </c>
      <c r="Y8" s="66">
        <v>1</v>
      </c>
      <c r="Z8" s="66"/>
      <c r="AA8" s="66">
        <v>84.82</v>
      </c>
      <c r="AB8" s="66"/>
    </row>
    <row r="9" spans="1:224" s="59" customFormat="1" x14ac:dyDescent="0.15">
      <c r="A9" s="8" t="s">
        <v>318</v>
      </c>
      <c r="B9" s="27" t="s">
        <v>325</v>
      </c>
      <c r="C9" s="22">
        <v>10</v>
      </c>
      <c r="D9" s="22">
        <v>5</v>
      </c>
      <c r="E9" s="22">
        <v>5</v>
      </c>
      <c r="F9" s="22">
        <v>0.55000000000000004</v>
      </c>
      <c r="G9" s="22"/>
      <c r="H9" s="22">
        <v>10</v>
      </c>
      <c r="I9" s="48">
        <v>37.08</v>
      </c>
      <c r="J9" s="48"/>
      <c r="K9" s="48"/>
      <c r="L9" s="48"/>
      <c r="M9" s="48"/>
      <c r="N9" s="22">
        <v>2</v>
      </c>
      <c r="O9" s="22"/>
      <c r="P9" s="22">
        <v>6</v>
      </c>
      <c r="Q9" s="22">
        <v>0.5</v>
      </c>
      <c r="R9" s="22"/>
      <c r="S9" s="22"/>
      <c r="T9" s="22">
        <v>0.3</v>
      </c>
      <c r="U9" s="22">
        <v>2</v>
      </c>
      <c r="V9" s="22">
        <v>3.65</v>
      </c>
      <c r="W9" s="22"/>
      <c r="X9" s="22">
        <v>1</v>
      </c>
      <c r="Y9" s="22">
        <v>1</v>
      </c>
      <c r="Z9" s="22"/>
      <c r="AA9" s="48">
        <v>84.08</v>
      </c>
      <c r="AB9" s="22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</row>
    <row r="10" spans="1:224" s="59" customFormat="1" x14ac:dyDescent="0.15">
      <c r="A10" s="8" t="s">
        <v>318</v>
      </c>
      <c r="B10" s="8" t="s">
        <v>326</v>
      </c>
      <c r="C10" s="22">
        <v>10</v>
      </c>
      <c r="D10" s="22">
        <v>5</v>
      </c>
      <c r="E10" s="22">
        <v>2</v>
      </c>
      <c r="F10" s="22">
        <v>1.3</v>
      </c>
      <c r="G10" s="22"/>
      <c r="H10" s="22">
        <v>10</v>
      </c>
      <c r="I10" s="48">
        <v>35.68</v>
      </c>
      <c r="J10" s="48"/>
      <c r="K10" s="48"/>
      <c r="L10" s="48">
        <v>4.5999999999999996</v>
      </c>
      <c r="M10" s="48"/>
      <c r="N10" s="22"/>
      <c r="O10" s="22"/>
      <c r="P10" s="22">
        <v>6</v>
      </c>
      <c r="Q10" s="22">
        <v>0.5</v>
      </c>
      <c r="R10" s="22"/>
      <c r="S10" s="22"/>
      <c r="T10" s="22">
        <v>0.1</v>
      </c>
      <c r="U10" s="22">
        <v>2</v>
      </c>
      <c r="V10" s="22">
        <v>3.95</v>
      </c>
      <c r="W10" s="22"/>
      <c r="X10" s="22"/>
      <c r="Y10" s="22">
        <v>1</v>
      </c>
      <c r="Z10" s="22"/>
      <c r="AA10" s="48">
        <v>82.13</v>
      </c>
      <c r="AB10" s="22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</row>
    <row r="11" spans="1:224" s="59" customFormat="1" x14ac:dyDescent="0.15">
      <c r="A11" s="8" t="s">
        <v>318</v>
      </c>
      <c r="B11" s="8" t="s">
        <v>327</v>
      </c>
      <c r="C11" s="22">
        <v>10</v>
      </c>
      <c r="D11" s="22">
        <v>5</v>
      </c>
      <c r="E11" s="22">
        <v>2</v>
      </c>
      <c r="F11" s="22">
        <v>1.8</v>
      </c>
      <c r="G11" s="22"/>
      <c r="H11" s="22">
        <v>10</v>
      </c>
      <c r="I11" s="48">
        <v>38.56</v>
      </c>
      <c r="J11" s="48"/>
      <c r="K11" s="48"/>
      <c r="L11" s="48"/>
      <c r="M11" s="48"/>
      <c r="N11" s="22">
        <v>2</v>
      </c>
      <c r="O11" s="22"/>
      <c r="P11" s="22">
        <v>6</v>
      </c>
      <c r="Q11" s="22"/>
      <c r="R11" s="22"/>
      <c r="S11" s="22"/>
      <c r="T11" s="22">
        <v>0.65</v>
      </c>
      <c r="U11" s="22">
        <v>2</v>
      </c>
      <c r="V11" s="22">
        <v>4</v>
      </c>
      <c r="W11" s="22"/>
      <c r="X11" s="22"/>
      <c r="Y11" s="22"/>
      <c r="Z11" s="22"/>
      <c r="AA11" s="48">
        <v>82.01</v>
      </c>
      <c r="AB11" s="22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</row>
    <row r="12" spans="1:224" s="60" customFormat="1" x14ac:dyDescent="0.15">
      <c r="A12" s="65" t="s">
        <v>321</v>
      </c>
      <c r="B12" s="65" t="s">
        <v>328</v>
      </c>
      <c r="C12" s="66">
        <v>10</v>
      </c>
      <c r="D12" s="66">
        <v>5</v>
      </c>
      <c r="E12" s="66">
        <v>5</v>
      </c>
      <c r="F12" s="66">
        <v>1.1499999999999999</v>
      </c>
      <c r="G12" s="66"/>
      <c r="H12" s="66">
        <v>10</v>
      </c>
      <c r="I12" s="69">
        <v>37.69</v>
      </c>
      <c r="J12" s="69"/>
      <c r="K12" s="69"/>
      <c r="L12" s="69"/>
      <c r="M12" s="69"/>
      <c r="N12" s="66"/>
      <c r="O12" s="66"/>
      <c r="P12" s="66">
        <v>6</v>
      </c>
      <c r="Q12" s="66"/>
      <c r="R12" s="66"/>
      <c r="S12" s="66"/>
      <c r="T12" s="66"/>
      <c r="U12" s="66">
        <v>2</v>
      </c>
      <c r="V12" s="66">
        <v>4</v>
      </c>
      <c r="W12" s="66"/>
      <c r="X12" s="66"/>
      <c r="Y12" s="66">
        <v>1</v>
      </c>
      <c r="Z12" s="66"/>
      <c r="AA12" s="66">
        <f>SUM(C12:Z12)</f>
        <v>81.84</v>
      </c>
      <c r="AB12" s="66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  <c r="FA12" s="59"/>
      <c r="FB12" s="59"/>
      <c r="FC12" s="59"/>
      <c r="FD12" s="59"/>
      <c r="FE12" s="59"/>
      <c r="FF12" s="59"/>
      <c r="FG12" s="59"/>
      <c r="FH12" s="59"/>
      <c r="FI12" s="59"/>
      <c r="FJ12" s="59"/>
      <c r="FK12" s="59"/>
      <c r="FL12" s="59"/>
      <c r="FM12" s="59"/>
      <c r="FN12" s="59"/>
      <c r="FO12" s="59"/>
      <c r="FP12" s="59"/>
      <c r="FQ12" s="59"/>
      <c r="FR12" s="59"/>
      <c r="FS12" s="59"/>
      <c r="FT12" s="59"/>
      <c r="FU12" s="59"/>
      <c r="FV12" s="59"/>
      <c r="FW12" s="59"/>
      <c r="FX12" s="59"/>
      <c r="FY12" s="59"/>
      <c r="FZ12" s="59"/>
      <c r="GA12" s="59"/>
      <c r="GB12" s="59"/>
      <c r="GC12" s="59"/>
      <c r="GD12" s="59"/>
      <c r="GE12" s="59"/>
      <c r="GF12" s="59"/>
      <c r="GG12" s="59"/>
      <c r="GH12" s="59"/>
      <c r="GI12" s="59"/>
      <c r="GJ12" s="59"/>
      <c r="GK12" s="59"/>
      <c r="GL12" s="59"/>
      <c r="GM12" s="59"/>
      <c r="GN12" s="59"/>
      <c r="GO12" s="59"/>
      <c r="GP12" s="59"/>
      <c r="GQ12" s="59"/>
      <c r="GR12" s="59"/>
      <c r="GS12" s="59"/>
      <c r="GT12" s="59"/>
      <c r="GU12" s="59"/>
      <c r="GV12" s="59"/>
      <c r="GW12" s="59"/>
      <c r="GX12" s="59"/>
      <c r="GY12" s="59"/>
      <c r="GZ12" s="59"/>
      <c r="HA12" s="59"/>
      <c r="HB12" s="59"/>
      <c r="HC12" s="59"/>
      <c r="HD12" s="59"/>
      <c r="HE12" s="59"/>
      <c r="HF12" s="59"/>
      <c r="HG12" s="59"/>
      <c r="HH12" s="59"/>
      <c r="HI12" s="59"/>
      <c r="HJ12" s="59"/>
      <c r="HK12" s="59"/>
      <c r="HL12" s="59"/>
      <c r="HM12" s="59"/>
      <c r="HN12" s="59"/>
      <c r="HO12" s="59"/>
      <c r="HP12" s="59"/>
    </row>
    <row r="13" spans="1:224" s="59" customFormat="1" x14ac:dyDescent="0.15">
      <c r="A13" s="8" t="s">
        <v>329</v>
      </c>
      <c r="B13" s="42" t="s">
        <v>330</v>
      </c>
      <c r="C13" s="22">
        <v>10</v>
      </c>
      <c r="D13" s="22">
        <v>5</v>
      </c>
      <c r="E13" s="22">
        <v>3</v>
      </c>
      <c r="F13" s="22">
        <v>1</v>
      </c>
      <c r="G13" s="22"/>
      <c r="H13" s="22">
        <v>10</v>
      </c>
      <c r="I13" s="45">
        <v>40.78</v>
      </c>
      <c r="J13" s="45"/>
      <c r="K13" s="45"/>
      <c r="L13" s="45"/>
      <c r="M13" s="45"/>
      <c r="N13" s="22">
        <v>2</v>
      </c>
      <c r="O13" s="22"/>
      <c r="P13" s="22">
        <v>6</v>
      </c>
      <c r="Q13" s="22"/>
      <c r="R13" s="22"/>
      <c r="S13" s="22"/>
      <c r="T13" s="22"/>
      <c r="U13" s="22">
        <v>2</v>
      </c>
      <c r="V13" s="22"/>
      <c r="W13" s="22"/>
      <c r="X13" s="22"/>
      <c r="Y13" s="22">
        <v>1</v>
      </c>
      <c r="Z13" s="22"/>
      <c r="AA13" s="22">
        <v>80.78</v>
      </c>
      <c r="AB13" s="22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</row>
    <row r="14" spans="1:224" s="59" customFormat="1" x14ac:dyDescent="0.15">
      <c r="A14" s="65" t="s">
        <v>321</v>
      </c>
      <c r="B14" s="65" t="s">
        <v>331</v>
      </c>
      <c r="C14" s="66">
        <v>10</v>
      </c>
      <c r="D14" s="66">
        <v>5</v>
      </c>
      <c r="E14" s="66">
        <v>2</v>
      </c>
      <c r="F14" s="66"/>
      <c r="G14" s="66"/>
      <c r="H14" s="66">
        <v>10</v>
      </c>
      <c r="I14" s="69">
        <v>38.35</v>
      </c>
      <c r="J14" s="69"/>
      <c r="K14" s="69"/>
      <c r="L14" s="69"/>
      <c r="M14" s="69"/>
      <c r="N14" s="66">
        <v>2</v>
      </c>
      <c r="O14" s="66"/>
      <c r="P14" s="66">
        <v>6</v>
      </c>
      <c r="Q14" s="66"/>
      <c r="R14" s="66"/>
      <c r="S14" s="66"/>
      <c r="T14" s="66"/>
      <c r="U14" s="66">
        <v>2</v>
      </c>
      <c r="V14" s="66">
        <v>4</v>
      </c>
      <c r="W14" s="66"/>
      <c r="X14" s="66"/>
      <c r="Y14" s="66">
        <v>1</v>
      </c>
      <c r="Z14" s="66"/>
      <c r="AA14" s="66">
        <v>80.349999999999994</v>
      </c>
      <c r="AB14" s="66"/>
    </row>
    <row r="15" spans="1:224" s="59" customFormat="1" x14ac:dyDescent="0.15">
      <c r="A15" s="67" t="s">
        <v>321</v>
      </c>
      <c r="B15" s="67" t="s">
        <v>332</v>
      </c>
      <c r="C15" s="68">
        <v>10</v>
      </c>
      <c r="D15" s="68">
        <v>5</v>
      </c>
      <c r="E15" s="68">
        <v>2</v>
      </c>
      <c r="F15" s="68">
        <v>3.5</v>
      </c>
      <c r="G15" s="68"/>
      <c r="H15" s="68">
        <v>10</v>
      </c>
      <c r="I15" s="70">
        <v>34.97</v>
      </c>
      <c r="J15" s="70"/>
      <c r="K15" s="70"/>
      <c r="L15" s="70">
        <v>1</v>
      </c>
      <c r="M15" s="70"/>
      <c r="N15" s="68"/>
      <c r="O15" s="68"/>
      <c r="P15" s="68">
        <v>6</v>
      </c>
      <c r="Q15" s="68">
        <v>0.5</v>
      </c>
      <c r="R15" s="68"/>
      <c r="S15" s="68"/>
      <c r="T15" s="68">
        <v>0.1</v>
      </c>
      <c r="U15" s="68">
        <v>2</v>
      </c>
      <c r="V15" s="68">
        <v>4</v>
      </c>
      <c r="W15" s="68"/>
      <c r="X15" s="68"/>
      <c r="Y15" s="68">
        <v>1</v>
      </c>
      <c r="Z15" s="68"/>
      <c r="AA15" s="72">
        <v>80.069999999999993</v>
      </c>
      <c r="AB15" s="68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60"/>
      <c r="AR15" s="60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60"/>
      <c r="BH15" s="60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60"/>
      <c r="BX15" s="60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60"/>
      <c r="CN15" s="60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60"/>
      <c r="DD15" s="60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60"/>
      <c r="DT15" s="60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60"/>
      <c r="EJ15" s="60"/>
      <c r="EK15" s="73"/>
      <c r="EL15" s="73"/>
      <c r="EM15" s="73"/>
      <c r="EN15" s="73"/>
      <c r="EO15" s="73"/>
      <c r="EP15" s="73"/>
      <c r="EQ15" s="73"/>
      <c r="ER15" s="73"/>
      <c r="ES15" s="73"/>
      <c r="ET15" s="73"/>
      <c r="EU15" s="73"/>
      <c r="EV15" s="73"/>
      <c r="EW15" s="73"/>
      <c r="EX15" s="73"/>
      <c r="EY15" s="60"/>
      <c r="EZ15" s="60"/>
      <c r="FA15" s="73"/>
      <c r="FB15" s="73"/>
      <c r="FC15" s="73"/>
      <c r="FD15" s="73"/>
      <c r="FE15" s="73"/>
      <c r="FF15" s="73"/>
      <c r="FG15" s="73"/>
      <c r="FH15" s="73"/>
      <c r="FI15" s="73"/>
      <c r="FJ15" s="73"/>
      <c r="FK15" s="73"/>
      <c r="FL15" s="73"/>
      <c r="FM15" s="73"/>
      <c r="FN15" s="73"/>
      <c r="FO15" s="60"/>
      <c r="FP15" s="60"/>
      <c r="FQ15" s="73"/>
      <c r="FR15" s="73"/>
      <c r="FS15" s="73"/>
      <c r="FT15" s="73"/>
      <c r="FU15" s="73"/>
      <c r="FV15" s="73"/>
      <c r="FW15" s="73"/>
      <c r="FX15" s="73"/>
      <c r="FY15" s="73"/>
      <c r="FZ15" s="73"/>
      <c r="GA15" s="73"/>
      <c r="GB15" s="73"/>
      <c r="GC15" s="73"/>
      <c r="GD15" s="73"/>
      <c r="GE15" s="60"/>
      <c r="GF15" s="60"/>
      <c r="GG15" s="73"/>
      <c r="GH15" s="73"/>
      <c r="GI15" s="73"/>
      <c r="GJ15" s="73"/>
      <c r="GK15" s="73"/>
      <c r="GL15" s="73"/>
      <c r="GM15" s="73"/>
      <c r="GN15" s="73"/>
      <c r="GO15" s="73"/>
      <c r="GP15" s="73"/>
      <c r="GQ15" s="73"/>
      <c r="GR15" s="73"/>
      <c r="GS15" s="73"/>
      <c r="GT15" s="73"/>
      <c r="GU15" s="60"/>
      <c r="GV15" s="60"/>
      <c r="GW15" s="73"/>
      <c r="GX15" s="73"/>
      <c r="GY15" s="73"/>
      <c r="GZ15" s="73"/>
      <c r="HA15" s="73"/>
      <c r="HB15" s="73"/>
      <c r="HC15" s="73"/>
      <c r="HD15" s="73"/>
      <c r="HE15" s="73"/>
      <c r="HF15" s="73"/>
      <c r="HG15" s="73"/>
      <c r="HH15" s="73"/>
      <c r="HI15" s="73"/>
      <c r="HJ15" s="73"/>
      <c r="HK15" s="60"/>
      <c r="HL15" s="60"/>
      <c r="HM15" s="73"/>
      <c r="HN15" s="73"/>
      <c r="HO15" s="73"/>
      <c r="HP15" s="73"/>
    </row>
    <row r="16" spans="1:224" s="59" customFormat="1" x14ac:dyDescent="0.15">
      <c r="A16" s="65" t="s">
        <v>321</v>
      </c>
      <c r="B16" s="65" t="s">
        <v>333</v>
      </c>
      <c r="C16" s="66">
        <v>10</v>
      </c>
      <c r="D16" s="66">
        <v>5</v>
      </c>
      <c r="E16" s="66"/>
      <c r="F16" s="66">
        <v>0.3</v>
      </c>
      <c r="G16" s="66"/>
      <c r="H16" s="66">
        <v>10</v>
      </c>
      <c r="I16" s="69">
        <v>40.35</v>
      </c>
      <c r="J16" s="69"/>
      <c r="K16" s="69">
        <v>0.5</v>
      </c>
      <c r="L16" s="69"/>
      <c r="M16" s="69"/>
      <c r="N16" s="66"/>
      <c r="O16" s="66"/>
      <c r="P16" s="66">
        <v>6</v>
      </c>
      <c r="Q16" s="66"/>
      <c r="R16" s="66"/>
      <c r="S16" s="66"/>
      <c r="T16" s="66">
        <v>0.55000000000000004</v>
      </c>
      <c r="U16" s="66">
        <v>2</v>
      </c>
      <c r="V16" s="66">
        <v>4</v>
      </c>
      <c r="W16" s="66"/>
      <c r="X16" s="66"/>
      <c r="Y16" s="66">
        <v>1</v>
      </c>
      <c r="Z16" s="66"/>
      <c r="AA16" s="66">
        <v>79.7</v>
      </c>
      <c r="AB16" s="66"/>
    </row>
    <row r="17" spans="1:224" s="59" customFormat="1" x14ac:dyDescent="0.15">
      <c r="A17" s="8" t="s">
        <v>318</v>
      </c>
      <c r="B17" s="8" t="s">
        <v>334</v>
      </c>
      <c r="C17" s="22">
        <v>10</v>
      </c>
      <c r="D17" s="22">
        <v>5</v>
      </c>
      <c r="E17" s="22">
        <v>2</v>
      </c>
      <c r="F17" s="22"/>
      <c r="G17" s="22"/>
      <c r="H17" s="22">
        <v>10</v>
      </c>
      <c r="I17" s="48">
        <v>40.57</v>
      </c>
      <c r="J17" s="48"/>
      <c r="K17" s="48"/>
      <c r="L17" s="48">
        <v>1</v>
      </c>
      <c r="M17" s="48"/>
      <c r="N17" s="22">
        <v>2</v>
      </c>
      <c r="O17" s="22"/>
      <c r="P17" s="22">
        <v>6</v>
      </c>
      <c r="Q17" s="22"/>
      <c r="R17" s="22"/>
      <c r="S17" s="22"/>
      <c r="T17" s="22">
        <v>0.1</v>
      </c>
      <c r="U17" s="22">
        <v>2</v>
      </c>
      <c r="V17" s="22"/>
      <c r="W17" s="22"/>
      <c r="X17" s="22"/>
      <c r="Y17" s="22">
        <v>1</v>
      </c>
      <c r="Z17" s="22"/>
      <c r="AA17" s="48">
        <v>79.67</v>
      </c>
      <c r="AB17" s="22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</row>
    <row r="18" spans="1:224" s="59" customFormat="1" x14ac:dyDescent="0.15">
      <c r="A18" s="8" t="s">
        <v>318</v>
      </c>
      <c r="B18" s="8" t="s">
        <v>335</v>
      </c>
      <c r="C18" s="22">
        <v>10</v>
      </c>
      <c r="D18" s="22">
        <v>5</v>
      </c>
      <c r="E18" s="22">
        <v>2</v>
      </c>
      <c r="F18" s="22"/>
      <c r="G18" s="22"/>
      <c r="H18" s="22">
        <v>10</v>
      </c>
      <c r="I18" s="48">
        <v>38.49</v>
      </c>
      <c r="J18" s="48"/>
      <c r="K18" s="48"/>
      <c r="L18" s="48"/>
      <c r="M18" s="48"/>
      <c r="N18" s="22"/>
      <c r="O18" s="22"/>
      <c r="P18" s="22">
        <v>6</v>
      </c>
      <c r="Q18" s="22"/>
      <c r="R18" s="22"/>
      <c r="S18" s="22"/>
      <c r="T18" s="22">
        <v>0.1</v>
      </c>
      <c r="U18" s="22">
        <v>2</v>
      </c>
      <c r="V18" s="22">
        <v>3.45</v>
      </c>
      <c r="W18" s="22"/>
      <c r="X18" s="22">
        <v>1</v>
      </c>
      <c r="Y18" s="22">
        <v>1</v>
      </c>
      <c r="Z18" s="22"/>
      <c r="AA18" s="48">
        <v>79.040000000000006</v>
      </c>
      <c r="AB18" s="22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</row>
    <row r="19" spans="1:224" s="61" customFormat="1" x14ac:dyDescent="0.15">
      <c r="A19" s="8" t="s">
        <v>329</v>
      </c>
      <c r="B19" s="29" t="s">
        <v>336</v>
      </c>
      <c r="C19" s="22">
        <v>10</v>
      </c>
      <c r="D19" s="22">
        <v>5</v>
      </c>
      <c r="E19" s="31">
        <v>3</v>
      </c>
      <c r="F19" s="31"/>
      <c r="G19" s="31"/>
      <c r="H19" s="22">
        <v>10</v>
      </c>
      <c r="I19" s="46">
        <v>37.42</v>
      </c>
      <c r="J19" s="46"/>
      <c r="K19" s="46"/>
      <c r="L19" s="46"/>
      <c r="M19" s="46"/>
      <c r="N19" s="31">
        <v>2</v>
      </c>
      <c r="O19" s="31"/>
      <c r="P19" s="22">
        <v>6</v>
      </c>
      <c r="Q19" s="31"/>
      <c r="R19" s="31"/>
      <c r="S19" s="31"/>
      <c r="T19" s="31"/>
      <c r="U19" s="22">
        <v>2</v>
      </c>
      <c r="V19" s="31">
        <v>2.2999999999999998</v>
      </c>
      <c r="W19" s="31"/>
      <c r="X19" s="31"/>
      <c r="Y19" s="31">
        <v>1</v>
      </c>
      <c r="Z19" s="31"/>
      <c r="AA19" s="31">
        <v>78.72</v>
      </c>
      <c r="AB19" s="31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4"/>
      <c r="AR19" s="4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4"/>
      <c r="BH19" s="4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4"/>
      <c r="BX19" s="4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4"/>
      <c r="CN19" s="4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4"/>
      <c r="DD19" s="4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4"/>
      <c r="DT19" s="4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4"/>
      <c r="EJ19" s="4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4"/>
      <c r="EZ19" s="4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4"/>
      <c r="FP19" s="4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4"/>
      <c r="GF19" s="4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4"/>
      <c r="GV19" s="4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4"/>
      <c r="HL19" s="4"/>
      <c r="HM19" s="23"/>
      <c r="HN19" s="23"/>
      <c r="HO19" s="23"/>
      <c r="HP19" s="23"/>
    </row>
    <row r="20" spans="1:224" s="59" customFormat="1" x14ac:dyDescent="0.15">
      <c r="A20" s="65" t="s">
        <v>321</v>
      </c>
      <c r="B20" s="65" t="s">
        <v>337</v>
      </c>
      <c r="C20" s="66">
        <v>10</v>
      </c>
      <c r="D20" s="66">
        <v>5</v>
      </c>
      <c r="E20" s="66">
        <v>3</v>
      </c>
      <c r="F20" s="66">
        <v>0.5</v>
      </c>
      <c r="G20" s="66"/>
      <c r="H20" s="66">
        <v>10</v>
      </c>
      <c r="I20" s="69">
        <v>37.97</v>
      </c>
      <c r="J20" s="69"/>
      <c r="K20" s="69"/>
      <c r="L20" s="69"/>
      <c r="M20" s="69"/>
      <c r="N20" s="66"/>
      <c r="O20" s="66"/>
      <c r="P20" s="66">
        <v>6</v>
      </c>
      <c r="Q20" s="66"/>
      <c r="R20" s="66">
        <v>0.375</v>
      </c>
      <c r="S20" s="66"/>
      <c r="T20" s="66"/>
      <c r="U20" s="66">
        <v>2</v>
      </c>
      <c r="V20" s="66">
        <v>3.9</v>
      </c>
      <c r="W20" s="66"/>
      <c r="X20" s="66"/>
      <c r="Y20" s="66"/>
      <c r="Z20" s="66"/>
      <c r="AA20" s="66">
        <v>78.489999999999995</v>
      </c>
      <c r="AB20" s="66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  <c r="DB20" s="62"/>
      <c r="DC20" s="62"/>
      <c r="DD20" s="62"/>
      <c r="DE20" s="62"/>
      <c r="DF20" s="62"/>
      <c r="DG20" s="62"/>
      <c r="DH20" s="62"/>
      <c r="DI20" s="62"/>
      <c r="DJ20" s="62"/>
      <c r="DK20" s="62"/>
      <c r="DL20" s="62"/>
      <c r="DM20" s="62"/>
      <c r="DN20" s="62"/>
      <c r="DO20" s="62"/>
      <c r="DP20" s="62"/>
      <c r="DQ20" s="62"/>
      <c r="DR20" s="62"/>
      <c r="DS20" s="62"/>
      <c r="DT20" s="62"/>
      <c r="DU20" s="62"/>
      <c r="DV20" s="62"/>
      <c r="DW20" s="62"/>
      <c r="DX20" s="62"/>
      <c r="DY20" s="62"/>
      <c r="DZ20" s="62"/>
      <c r="EA20" s="62"/>
      <c r="EB20" s="62"/>
      <c r="EC20" s="62"/>
      <c r="ED20" s="62"/>
      <c r="EE20" s="62"/>
      <c r="EF20" s="62"/>
      <c r="EG20" s="62"/>
      <c r="EH20" s="62"/>
      <c r="EI20" s="62"/>
      <c r="EJ20" s="62"/>
      <c r="EK20" s="62"/>
      <c r="EL20" s="62"/>
      <c r="EM20" s="62"/>
      <c r="EN20" s="62"/>
      <c r="EO20" s="62"/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  <c r="FA20" s="62"/>
      <c r="FB20" s="62"/>
      <c r="FC20" s="62"/>
      <c r="FD20" s="62"/>
      <c r="FE20" s="62"/>
      <c r="FF20" s="62"/>
      <c r="FG20" s="62"/>
      <c r="FH20" s="62"/>
      <c r="FI20" s="62"/>
      <c r="FJ20" s="62"/>
      <c r="FK20" s="62"/>
      <c r="FL20" s="62"/>
      <c r="FM20" s="62"/>
      <c r="FN20" s="62"/>
      <c r="FO20" s="62"/>
      <c r="FP20" s="62"/>
      <c r="FQ20" s="62"/>
      <c r="FR20" s="62"/>
      <c r="FS20" s="62"/>
      <c r="FT20" s="62"/>
      <c r="FU20" s="62"/>
      <c r="FV20" s="62"/>
      <c r="FW20" s="62"/>
      <c r="FX20" s="62"/>
      <c r="FY20" s="62"/>
      <c r="FZ20" s="62"/>
      <c r="GA20" s="62"/>
      <c r="GB20" s="62"/>
      <c r="GC20" s="62"/>
      <c r="GD20" s="62"/>
      <c r="GE20" s="62"/>
      <c r="GF20" s="62"/>
      <c r="GG20" s="62"/>
      <c r="GH20" s="62"/>
      <c r="GI20" s="62"/>
      <c r="GJ20" s="62"/>
      <c r="GK20" s="62"/>
      <c r="GL20" s="62"/>
      <c r="GM20" s="62"/>
      <c r="GN20" s="62"/>
      <c r="GO20" s="62"/>
      <c r="GP20" s="62"/>
      <c r="GQ20" s="62"/>
      <c r="GR20" s="62"/>
      <c r="GS20" s="62"/>
      <c r="GT20" s="62"/>
      <c r="GU20" s="62"/>
      <c r="GV20" s="62"/>
      <c r="GW20" s="62"/>
      <c r="GX20" s="62"/>
      <c r="GY20" s="62"/>
      <c r="GZ20" s="62"/>
      <c r="HA20" s="62"/>
      <c r="HB20" s="62"/>
      <c r="HC20" s="62"/>
      <c r="HD20" s="62"/>
      <c r="HE20" s="62"/>
      <c r="HF20" s="62"/>
      <c r="HG20" s="62"/>
      <c r="HH20" s="62"/>
      <c r="HI20" s="62"/>
      <c r="HJ20" s="62"/>
      <c r="HK20" s="62"/>
      <c r="HL20" s="62"/>
      <c r="HM20" s="62"/>
      <c r="HN20" s="62"/>
      <c r="HO20" s="62"/>
      <c r="HP20" s="62"/>
    </row>
    <row r="21" spans="1:224" s="59" customFormat="1" x14ac:dyDescent="0.15">
      <c r="A21" s="8" t="s">
        <v>318</v>
      </c>
      <c r="B21" s="8" t="s">
        <v>338</v>
      </c>
      <c r="C21" s="22">
        <v>10</v>
      </c>
      <c r="D21" s="22">
        <v>5</v>
      </c>
      <c r="E21" s="22"/>
      <c r="F21" s="22">
        <v>0.45</v>
      </c>
      <c r="G21" s="22"/>
      <c r="H21" s="22">
        <v>10</v>
      </c>
      <c r="I21" s="48">
        <v>37.5</v>
      </c>
      <c r="J21" s="48"/>
      <c r="K21" s="48"/>
      <c r="L21" s="48"/>
      <c r="M21" s="48"/>
      <c r="N21" s="22">
        <v>2</v>
      </c>
      <c r="O21" s="22"/>
      <c r="P21" s="22">
        <v>6</v>
      </c>
      <c r="Q21" s="22"/>
      <c r="R21" s="22"/>
      <c r="S21" s="22"/>
      <c r="T21" s="22">
        <v>0.1</v>
      </c>
      <c r="U21" s="22">
        <v>2</v>
      </c>
      <c r="V21" s="22">
        <v>4</v>
      </c>
      <c r="W21" s="22"/>
      <c r="X21" s="22"/>
      <c r="Y21" s="22">
        <v>1</v>
      </c>
      <c r="Z21" s="22"/>
      <c r="AA21" s="48">
        <v>78.05</v>
      </c>
      <c r="AB21" s="22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</row>
    <row r="22" spans="1:224" s="62" customFormat="1" x14ac:dyDescent="0.15">
      <c r="A22" s="65" t="s">
        <v>321</v>
      </c>
      <c r="B22" s="65" t="s">
        <v>339</v>
      </c>
      <c r="C22" s="66">
        <v>10</v>
      </c>
      <c r="D22" s="66">
        <v>5</v>
      </c>
      <c r="E22" s="66">
        <v>2</v>
      </c>
      <c r="F22" s="66">
        <v>1.25</v>
      </c>
      <c r="G22" s="66"/>
      <c r="H22" s="66">
        <v>10</v>
      </c>
      <c r="I22" s="69">
        <v>35.5</v>
      </c>
      <c r="J22" s="69">
        <v>1</v>
      </c>
      <c r="K22" s="69"/>
      <c r="L22" s="69">
        <v>3</v>
      </c>
      <c r="M22" s="69"/>
      <c r="N22" s="66"/>
      <c r="O22" s="66"/>
      <c r="P22" s="66">
        <v>6</v>
      </c>
      <c r="Q22" s="66"/>
      <c r="R22" s="66">
        <v>0.1</v>
      </c>
      <c r="S22" s="66"/>
      <c r="T22" s="66"/>
      <c r="U22" s="66">
        <v>2</v>
      </c>
      <c r="V22" s="66"/>
      <c r="W22" s="66"/>
      <c r="X22" s="66">
        <v>1</v>
      </c>
      <c r="Y22" s="66">
        <v>1</v>
      </c>
      <c r="Z22" s="66"/>
      <c r="AA22" s="66">
        <v>77.849999999999994</v>
      </c>
      <c r="AB22" s="66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59"/>
      <c r="FI22" s="59"/>
      <c r="FJ22" s="59"/>
      <c r="FK22" s="59"/>
      <c r="FL22" s="59"/>
      <c r="FM22" s="59"/>
      <c r="FN22" s="59"/>
      <c r="FO22" s="59"/>
      <c r="FP22" s="59"/>
      <c r="FQ22" s="59"/>
      <c r="FR22" s="59"/>
      <c r="FS22" s="59"/>
      <c r="FT22" s="59"/>
      <c r="FU22" s="59"/>
      <c r="FV22" s="59"/>
      <c r="FW22" s="59"/>
      <c r="FX22" s="59"/>
      <c r="FY22" s="59"/>
      <c r="FZ22" s="59"/>
      <c r="GA22" s="59"/>
      <c r="GB22" s="59"/>
      <c r="GC22" s="59"/>
      <c r="GD22" s="59"/>
      <c r="GE22" s="59"/>
      <c r="GF22" s="59"/>
      <c r="GG22" s="59"/>
      <c r="GH22" s="59"/>
      <c r="GI22" s="59"/>
      <c r="GJ22" s="59"/>
      <c r="GK22" s="59"/>
      <c r="GL22" s="59"/>
      <c r="GM22" s="59"/>
      <c r="GN22" s="59"/>
      <c r="GO22" s="59"/>
      <c r="GP22" s="59"/>
      <c r="GQ22" s="59"/>
      <c r="GR22" s="59"/>
      <c r="GS22" s="59"/>
      <c r="GT22" s="59"/>
      <c r="GU22" s="59"/>
      <c r="GV22" s="59"/>
      <c r="GW22" s="59"/>
      <c r="GX22" s="59"/>
      <c r="GY22" s="59"/>
      <c r="GZ22" s="59"/>
      <c r="HA22" s="59"/>
      <c r="HB22" s="59"/>
      <c r="HC22" s="59"/>
      <c r="HD22" s="59"/>
      <c r="HE22" s="59"/>
      <c r="HF22" s="59"/>
      <c r="HG22" s="59"/>
      <c r="HH22" s="59"/>
      <c r="HI22" s="59"/>
      <c r="HJ22" s="59"/>
      <c r="HK22" s="59"/>
      <c r="HL22" s="59"/>
      <c r="HM22" s="59"/>
      <c r="HN22" s="59"/>
      <c r="HO22" s="59"/>
      <c r="HP22" s="59"/>
    </row>
    <row r="23" spans="1:224" s="59" customFormat="1" x14ac:dyDescent="0.15">
      <c r="A23" s="65" t="s">
        <v>321</v>
      </c>
      <c r="B23" s="65" t="s">
        <v>340</v>
      </c>
      <c r="C23" s="66">
        <v>10</v>
      </c>
      <c r="D23" s="66">
        <v>5</v>
      </c>
      <c r="E23" s="66">
        <v>4</v>
      </c>
      <c r="F23" s="66">
        <v>1.45</v>
      </c>
      <c r="G23" s="66"/>
      <c r="H23" s="66">
        <v>10</v>
      </c>
      <c r="I23" s="69">
        <v>32.69</v>
      </c>
      <c r="J23" s="69"/>
      <c r="K23" s="69"/>
      <c r="L23" s="69">
        <v>1</v>
      </c>
      <c r="M23" s="69"/>
      <c r="N23" s="66"/>
      <c r="O23" s="66"/>
      <c r="P23" s="66">
        <v>6</v>
      </c>
      <c r="Q23" s="66"/>
      <c r="R23" s="66"/>
      <c r="S23" s="66"/>
      <c r="T23" s="66">
        <v>0.4</v>
      </c>
      <c r="U23" s="66">
        <v>2</v>
      </c>
      <c r="V23" s="66">
        <v>4</v>
      </c>
      <c r="W23" s="66"/>
      <c r="X23" s="66"/>
      <c r="Y23" s="66">
        <v>1</v>
      </c>
      <c r="Z23" s="66"/>
      <c r="AA23" s="66">
        <v>77.540000000000006</v>
      </c>
      <c r="AB23" s="66"/>
    </row>
    <row r="24" spans="1:224" s="59" customFormat="1" x14ac:dyDescent="0.15">
      <c r="A24" s="65" t="s">
        <v>321</v>
      </c>
      <c r="B24" s="65" t="s">
        <v>341</v>
      </c>
      <c r="C24" s="66">
        <v>10</v>
      </c>
      <c r="D24" s="66">
        <v>5</v>
      </c>
      <c r="E24" s="66">
        <v>2</v>
      </c>
      <c r="F24" s="66">
        <v>1</v>
      </c>
      <c r="G24" s="66"/>
      <c r="H24" s="66">
        <v>10</v>
      </c>
      <c r="I24" s="69">
        <v>35.92</v>
      </c>
      <c r="J24" s="69"/>
      <c r="K24" s="69"/>
      <c r="L24" s="69"/>
      <c r="M24" s="69"/>
      <c r="N24" s="66"/>
      <c r="O24" s="66"/>
      <c r="P24" s="66">
        <v>6</v>
      </c>
      <c r="Q24" s="66">
        <v>0.5</v>
      </c>
      <c r="R24" s="66"/>
      <c r="S24" s="66"/>
      <c r="T24" s="66"/>
      <c r="U24" s="66">
        <v>2</v>
      </c>
      <c r="V24" s="66">
        <v>4</v>
      </c>
      <c r="W24" s="66"/>
      <c r="X24" s="66"/>
      <c r="Y24" s="66">
        <v>1</v>
      </c>
      <c r="Z24" s="66"/>
      <c r="AA24" s="66">
        <v>77.42</v>
      </c>
      <c r="AB24" s="66"/>
    </row>
    <row r="25" spans="1:224" s="59" customFormat="1" x14ac:dyDescent="0.15">
      <c r="A25" s="65" t="s">
        <v>321</v>
      </c>
      <c r="B25" s="65" t="s">
        <v>342</v>
      </c>
      <c r="C25" s="66">
        <v>10</v>
      </c>
      <c r="D25" s="66">
        <v>5</v>
      </c>
      <c r="E25" s="66"/>
      <c r="F25" s="66">
        <v>0.25</v>
      </c>
      <c r="G25" s="66"/>
      <c r="H25" s="66">
        <v>10</v>
      </c>
      <c r="I25" s="69">
        <v>38.950000000000003</v>
      </c>
      <c r="J25" s="69"/>
      <c r="K25" s="69"/>
      <c r="L25" s="69"/>
      <c r="M25" s="69"/>
      <c r="N25" s="66"/>
      <c r="O25" s="66"/>
      <c r="P25" s="66">
        <v>6</v>
      </c>
      <c r="Q25" s="66"/>
      <c r="R25" s="66"/>
      <c r="S25" s="66"/>
      <c r="T25" s="66">
        <v>0.1</v>
      </c>
      <c r="U25" s="66">
        <v>2</v>
      </c>
      <c r="V25" s="66">
        <v>4</v>
      </c>
      <c r="W25" s="66"/>
      <c r="X25" s="66"/>
      <c r="Y25" s="66">
        <v>1</v>
      </c>
      <c r="Z25" s="66"/>
      <c r="AA25" s="66">
        <v>77.3</v>
      </c>
      <c r="AB25" s="66"/>
    </row>
    <row r="26" spans="1:224" s="59" customFormat="1" x14ac:dyDescent="0.15">
      <c r="A26" s="65" t="s">
        <v>321</v>
      </c>
      <c r="B26" s="65" t="s">
        <v>343</v>
      </c>
      <c r="C26" s="66">
        <v>10</v>
      </c>
      <c r="D26" s="66">
        <v>5</v>
      </c>
      <c r="E26" s="66">
        <v>1</v>
      </c>
      <c r="F26" s="66"/>
      <c r="G26" s="66"/>
      <c r="H26" s="66">
        <v>10</v>
      </c>
      <c r="I26" s="69">
        <v>38.69</v>
      </c>
      <c r="J26" s="69"/>
      <c r="K26" s="69"/>
      <c r="L26" s="69"/>
      <c r="M26" s="69"/>
      <c r="N26" s="66"/>
      <c r="O26" s="66"/>
      <c r="P26" s="66">
        <v>6</v>
      </c>
      <c r="Q26" s="66"/>
      <c r="R26" s="66"/>
      <c r="S26" s="66"/>
      <c r="T26" s="66">
        <v>0.2</v>
      </c>
      <c r="U26" s="66">
        <v>2</v>
      </c>
      <c r="V26" s="66">
        <v>3.2</v>
      </c>
      <c r="W26" s="66"/>
      <c r="X26" s="66"/>
      <c r="Y26" s="66">
        <v>1</v>
      </c>
      <c r="Z26" s="66"/>
      <c r="AA26" s="66">
        <v>77.09</v>
      </c>
      <c r="AB26" s="66"/>
    </row>
    <row r="27" spans="1:224" s="59" customFormat="1" x14ac:dyDescent="0.15">
      <c r="A27" s="8" t="s">
        <v>329</v>
      </c>
      <c r="B27" s="37" t="s">
        <v>344</v>
      </c>
      <c r="C27" s="22">
        <v>10</v>
      </c>
      <c r="D27" s="22">
        <v>5</v>
      </c>
      <c r="E27" s="22">
        <v>4</v>
      </c>
      <c r="F27" s="22">
        <v>0.5</v>
      </c>
      <c r="G27" s="22"/>
      <c r="H27" s="22">
        <v>10</v>
      </c>
      <c r="I27" s="45">
        <v>35.979999999999997</v>
      </c>
      <c r="J27" s="45"/>
      <c r="K27" s="45"/>
      <c r="L27" s="45"/>
      <c r="M27" s="45"/>
      <c r="N27" s="22">
        <v>2</v>
      </c>
      <c r="O27" s="22"/>
      <c r="P27" s="22">
        <v>6</v>
      </c>
      <c r="Q27" s="22"/>
      <c r="R27" s="22"/>
      <c r="S27" s="22"/>
      <c r="T27" s="22"/>
      <c r="U27" s="22">
        <v>2</v>
      </c>
      <c r="V27" s="22"/>
      <c r="W27" s="22"/>
      <c r="X27" s="22"/>
      <c r="Y27" s="22">
        <v>1</v>
      </c>
      <c r="Z27" s="22"/>
      <c r="AA27" s="22">
        <v>76.48</v>
      </c>
      <c r="AB27" s="22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</row>
    <row r="28" spans="1:224" s="62" customFormat="1" x14ac:dyDescent="0.15">
      <c r="A28" s="8" t="s">
        <v>318</v>
      </c>
      <c r="B28" s="8" t="s">
        <v>345</v>
      </c>
      <c r="C28" s="22">
        <v>10</v>
      </c>
      <c r="D28" s="22">
        <v>5</v>
      </c>
      <c r="E28" s="22">
        <v>1</v>
      </c>
      <c r="F28" s="22"/>
      <c r="G28" s="22"/>
      <c r="H28" s="22">
        <v>10</v>
      </c>
      <c r="I28" s="48">
        <v>36.369999999999997</v>
      </c>
      <c r="J28" s="48"/>
      <c r="K28" s="48"/>
      <c r="L28" s="48"/>
      <c r="M28" s="48"/>
      <c r="N28" s="22">
        <v>2</v>
      </c>
      <c r="O28" s="22"/>
      <c r="P28" s="22">
        <v>6</v>
      </c>
      <c r="Q28" s="22"/>
      <c r="R28" s="22"/>
      <c r="S28" s="22"/>
      <c r="T28" s="22"/>
      <c r="U28" s="22">
        <v>2</v>
      </c>
      <c r="V28" s="22">
        <v>4</v>
      </c>
      <c r="W28" s="22"/>
      <c r="X28" s="22"/>
      <c r="Y28" s="22"/>
      <c r="Z28" s="22"/>
      <c r="AA28" s="48">
        <v>76.37</v>
      </c>
      <c r="AB28" s="22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</row>
    <row r="29" spans="1:224" s="59" customFormat="1" x14ac:dyDescent="0.15">
      <c r="A29" s="8" t="s">
        <v>318</v>
      </c>
      <c r="B29" s="8" t="s">
        <v>346</v>
      </c>
      <c r="C29" s="22">
        <v>10</v>
      </c>
      <c r="D29" s="22">
        <v>5</v>
      </c>
      <c r="E29" s="22">
        <v>1</v>
      </c>
      <c r="F29" s="22">
        <v>0.8</v>
      </c>
      <c r="G29" s="22"/>
      <c r="H29" s="22">
        <v>10</v>
      </c>
      <c r="I29" s="48">
        <v>36.159999999999997</v>
      </c>
      <c r="J29" s="48"/>
      <c r="K29" s="48">
        <v>1</v>
      </c>
      <c r="L29" s="48"/>
      <c r="M29" s="48"/>
      <c r="N29" s="22"/>
      <c r="O29" s="22"/>
      <c r="P29" s="22">
        <v>6</v>
      </c>
      <c r="Q29" s="22"/>
      <c r="R29" s="22"/>
      <c r="S29" s="22"/>
      <c r="T29" s="22">
        <v>0.1</v>
      </c>
      <c r="U29" s="22">
        <v>2</v>
      </c>
      <c r="V29" s="22">
        <v>2.95</v>
      </c>
      <c r="W29" s="22"/>
      <c r="X29" s="22"/>
      <c r="Y29" s="22">
        <v>1</v>
      </c>
      <c r="Z29" s="22"/>
      <c r="AA29" s="48">
        <v>76.010000000000005</v>
      </c>
      <c r="AB29" s="22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</row>
    <row r="30" spans="1:224" s="59" customFormat="1" x14ac:dyDescent="0.15">
      <c r="A30" s="8" t="s">
        <v>329</v>
      </c>
      <c r="B30" s="42" t="s">
        <v>347</v>
      </c>
      <c r="C30" s="22">
        <v>10</v>
      </c>
      <c r="D30" s="22">
        <v>5</v>
      </c>
      <c r="E30" s="22">
        <v>1</v>
      </c>
      <c r="F30" s="22"/>
      <c r="G30" s="22"/>
      <c r="H30" s="22">
        <v>10</v>
      </c>
      <c r="I30" s="45">
        <v>32.119999999999997</v>
      </c>
      <c r="J30" s="45"/>
      <c r="K30" s="45"/>
      <c r="L30" s="45"/>
      <c r="M30" s="45"/>
      <c r="N30" s="22">
        <v>2</v>
      </c>
      <c r="O30" s="22"/>
      <c r="P30" s="22">
        <v>6</v>
      </c>
      <c r="Q30" s="22">
        <v>3.375</v>
      </c>
      <c r="R30" s="22"/>
      <c r="S30" s="22"/>
      <c r="T30" s="22">
        <v>0.35</v>
      </c>
      <c r="U30" s="22">
        <v>2</v>
      </c>
      <c r="V30" s="22">
        <v>4</v>
      </c>
      <c r="W30" s="22"/>
      <c r="X30" s="22"/>
      <c r="Y30" s="22"/>
      <c r="Z30" s="22"/>
      <c r="AA30" s="22">
        <v>75.84</v>
      </c>
      <c r="AB30" s="22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</row>
    <row r="31" spans="1:224" x14ac:dyDescent="0.15">
      <c r="A31" s="8" t="s">
        <v>318</v>
      </c>
      <c r="B31" s="8" t="s">
        <v>348</v>
      </c>
      <c r="C31" s="22">
        <v>10</v>
      </c>
      <c r="D31" s="22">
        <v>5</v>
      </c>
      <c r="E31" s="22">
        <v>2</v>
      </c>
      <c r="F31" s="22">
        <v>0.3</v>
      </c>
      <c r="G31" s="22"/>
      <c r="H31" s="22">
        <v>10</v>
      </c>
      <c r="I31" s="48">
        <v>34.590000000000003</v>
      </c>
      <c r="J31" s="48"/>
      <c r="K31" s="48"/>
      <c r="L31" s="48"/>
      <c r="M31" s="48"/>
      <c r="N31" s="22">
        <v>2</v>
      </c>
      <c r="O31" s="22"/>
      <c r="P31" s="22">
        <v>6</v>
      </c>
      <c r="Q31" s="22"/>
      <c r="R31" s="22"/>
      <c r="S31" s="22"/>
      <c r="T31" s="22">
        <v>1.75</v>
      </c>
      <c r="U31" s="22">
        <v>2</v>
      </c>
      <c r="V31" s="22">
        <v>2.15</v>
      </c>
      <c r="W31" s="22"/>
      <c r="X31" s="22"/>
      <c r="Y31" s="22"/>
      <c r="Z31" s="22"/>
      <c r="AA31" s="48">
        <v>75.790000000000006</v>
      </c>
      <c r="AB31" s="22"/>
    </row>
    <row r="32" spans="1:224" s="59" customFormat="1" x14ac:dyDescent="0.15">
      <c r="A32" s="8" t="s">
        <v>329</v>
      </c>
      <c r="B32" s="35" t="s">
        <v>349</v>
      </c>
      <c r="C32" s="22">
        <v>10</v>
      </c>
      <c r="D32" s="22">
        <v>5</v>
      </c>
      <c r="E32" s="22">
        <v>2</v>
      </c>
      <c r="F32" s="22">
        <v>0.25</v>
      </c>
      <c r="G32" s="22"/>
      <c r="H32" s="22">
        <v>10</v>
      </c>
      <c r="I32" s="45">
        <v>35.409999999999997</v>
      </c>
      <c r="J32" s="45"/>
      <c r="K32" s="45"/>
      <c r="L32" s="45"/>
      <c r="M32" s="45"/>
      <c r="N32" s="22"/>
      <c r="O32" s="22"/>
      <c r="P32" s="22">
        <v>6</v>
      </c>
      <c r="Q32" s="22"/>
      <c r="R32" s="22">
        <v>0.1</v>
      </c>
      <c r="S32" s="22"/>
      <c r="T32" s="22"/>
      <c r="U32" s="22">
        <v>2</v>
      </c>
      <c r="V32" s="22">
        <v>4</v>
      </c>
      <c r="W32" s="22"/>
      <c r="X32" s="22"/>
      <c r="Y32" s="22">
        <v>1</v>
      </c>
      <c r="Z32" s="22"/>
      <c r="AA32" s="22">
        <v>75.760000000000005</v>
      </c>
      <c r="AB32" s="22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</row>
    <row r="33" spans="1:224" ht="13.5" customHeight="1" x14ac:dyDescent="0.15">
      <c r="A33" s="8" t="s">
        <v>318</v>
      </c>
      <c r="B33" s="8" t="s">
        <v>350</v>
      </c>
      <c r="C33" s="22">
        <v>10</v>
      </c>
      <c r="D33" s="22">
        <v>5</v>
      </c>
      <c r="E33" s="22"/>
      <c r="F33" s="22"/>
      <c r="G33" s="22"/>
      <c r="H33" s="22">
        <v>10</v>
      </c>
      <c r="I33" s="48">
        <v>37.869999999999997</v>
      </c>
      <c r="J33" s="48"/>
      <c r="K33" s="48"/>
      <c r="L33" s="48"/>
      <c r="M33" s="48"/>
      <c r="N33" s="22"/>
      <c r="O33" s="22"/>
      <c r="P33" s="22">
        <v>6</v>
      </c>
      <c r="Q33" s="22">
        <v>0.5</v>
      </c>
      <c r="R33" s="22"/>
      <c r="S33" s="22"/>
      <c r="T33" s="22"/>
      <c r="U33" s="22">
        <v>2</v>
      </c>
      <c r="V33" s="22">
        <v>2.9</v>
      </c>
      <c r="W33" s="22"/>
      <c r="X33" s="22"/>
      <c r="Y33" s="22">
        <v>1</v>
      </c>
      <c r="Z33" s="22"/>
      <c r="AA33" s="48">
        <v>75.27</v>
      </c>
      <c r="AB33" s="22"/>
    </row>
    <row r="34" spans="1:224" x14ac:dyDescent="0.15">
      <c r="A34" s="65" t="s">
        <v>321</v>
      </c>
      <c r="B34" s="65" t="s">
        <v>351</v>
      </c>
      <c r="C34" s="66">
        <v>10</v>
      </c>
      <c r="D34" s="66">
        <v>5</v>
      </c>
      <c r="E34" s="66">
        <v>1</v>
      </c>
      <c r="F34" s="66">
        <v>1</v>
      </c>
      <c r="G34" s="66"/>
      <c r="H34" s="66">
        <v>10</v>
      </c>
      <c r="I34" s="69">
        <v>36.340000000000003</v>
      </c>
      <c r="J34" s="69"/>
      <c r="K34" s="69"/>
      <c r="L34" s="69"/>
      <c r="M34" s="69"/>
      <c r="N34" s="66"/>
      <c r="O34" s="66"/>
      <c r="P34" s="66">
        <v>6</v>
      </c>
      <c r="Q34" s="66"/>
      <c r="R34" s="66"/>
      <c r="S34" s="66"/>
      <c r="T34" s="66">
        <v>0.2</v>
      </c>
      <c r="U34" s="66">
        <v>2</v>
      </c>
      <c r="V34" s="66">
        <v>2.7</v>
      </c>
      <c r="W34" s="66"/>
      <c r="X34" s="66"/>
      <c r="Y34" s="66">
        <v>1</v>
      </c>
      <c r="Z34" s="66"/>
      <c r="AA34" s="66">
        <v>75.239999999999995</v>
      </c>
      <c r="AB34" s="66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A34" s="59"/>
      <c r="FB34" s="59"/>
      <c r="FC34" s="59"/>
      <c r="FD34" s="59"/>
      <c r="FE34" s="59"/>
      <c r="FF34" s="59"/>
      <c r="FG34" s="59"/>
      <c r="FH34" s="59"/>
      <c r="FI34" s="59"/>
      <c r="FJ34" s="59"/>
      <c r="FK34" s="59"/>
      <c r="FL34" s="59"/>
      <c r="FM34" s="59"/>
      <c r="FN34" s="59"/>
      <c r="FO34" s="59"/>
      <c r="FP34" s="59"/>
      <c r="FQ34" s="59"/>
      <c r="FR34" s="59"/>
      <c r="FS34" s="59"/>
      <c r="FT34" s="59"/>
      <c r="FU34" s="59"/>
      <c r="FV34" s="59"/>
      <c r="FW34" s="59"/>
      <c r="FX34" s="59"/>
      <c r="FY34" s="59"/>
      <c r="FZ34" s="59"/>
      <c r="GA34" s="59"/>
      <c r="GB34" s="59"/>
      <c r="GC34" s="59"/>
      <c r="GD34" s="59"/>
      <c r="GE34" s="59"/>
      <c r="GF34" s="59"/>
      <c r="GG34" s="59"/>
      <c r="GH34" s="59"/>
      <c r="GI34" s="59"/>
      <c r="GJ34" s="59"/>
      <c r="GK34" s="59"/>
      <c r="GL34" s="59"/>
      <c r="GM34" s="59"/>
      <c r="GN34" s="59"/>
      <c r="GO34" s="59"/>
      <c r="GP34" s="59"/>
      <c r="GQ34" s="59"/>
      <c r="GR34" s="59"/>
      <c r="GS34" s="59"/>
      <c r="GT34" s="59"/>
      <c r="GU34" s="59"/>
      <c r="GV34" s="59"/>
      <c r="GW34" s="59"/>
      <c r="GX34" s="59"/>
      <c r="GY34" s="59"/>
      <c r="GZ34" s="59"/>
      <c r="HA34" s="59"/>
      <c r="HB34" s="59"/>
      <c r="HC34" s="59"/>
      <c r="HD34" s="59"/>
      <c r="HE34" s="59"/>
      <c r="HF34" s="59"/>
      <c r="HG34" s="59"/>
      <c r="HH34" s="59"/>
      <c r="HI34" s="59"/>
      <c r="HJ34" s="59"/>
      <c r="HK34" s="59"/>
      <c r="HL34" s="59"/>
      <c r="HM34" s="59"/>
      <c r="HN34" s="59"/>
      <c r="HO34" s="59"/>
      <c r="HP34" s="59"/>
    </row>
    <row r="35" spans="1:224" x14ac:dyDescent="0.15">
      <c r="A35" s="65" t="s">
        <v>321</v>
      </c>
      <c r="B35" s="65" t="s">
        <v>352</v>
      </c>
      <c r="C35" s="66">
        <v>10</v>
      </c>
      <c r="D35" s="66">
        <v>5</v>
      </c>
      <c r="E35" s="66">
        <v>5</v>
      </c>
      <c r="F35" s="66">
        <v>1</v>
      </c>
      <c r="G35" s="66"/>
      <c r="H35" s="66">
        <v>10</v>
      </c>
      <c r="I35" s="69">
        <v>32.86</v>
      </c>
      <c r="J35" s="69"/>
      <c r="K35" s="69"/>
      <c r="L35" s="69"/>
      <c r="M35" s="69"/>
      <c r="N35" s="66">
        <v>2</v>
      </c>
      <c r="O35" s="66"/>
      <c r="P35" s="66">
        <v>6</v>
      </c>
      <c r="Q35" s="66"/>
      <c r="R35" s="66"/>
      <c r="S35" s="66"/>
      <c r="T35" s="66">
        <v>0.2</v>
      </c>
      <c r="U35" s="66">
        <v>2</v>
      </c>
      <c r="V35" s="66"/>
      <c r="W35" s="66"/>
      <c r="X35" s="66"/>
      <c r="Y35" s="66">
        <v>1</v>
      </c>
      <c r="Z35" s="66"/>
      <c r="AA35" s="66">
        <f>C35+D35+E35+F35+H35+P35+I35+N35+T35+U35+AB39+Y35</f>
        <v>75.06</v>
      </c>
      <c r="AB35" s="66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  <c r="FQ35" s="59"/>
      <c r="FR35" s="59"/>
      <c r="FS35" s="59"/>
      <c r="FT35" s="59"/>
      <c r="FU35" s="59"/>
      <c r="FV35" s="59"/>
      <c r="FW35" s="59"/>
      <c r="FX35" s="59"/>
      <c r="FY35" s="59"/>
      <c r="FZ35" s="59"/>
      <c r="GA35" s="59"/>
      <c r="GB35" s="59"/>
      <c r="GC35" s="59"/>
      <c r="GD35" s="59"/>
      <c r="GE35" s="59"/>
      <c r="GF35" s="59"/>
      <c r="GG35" s="59"/>
      <c r="GH35" s="59"/>
      <c r="GI35" s="59"/>
      <c r="GJ35" s="59"/>
      <c r="GK35" s="59"/>
      <c r="GL35" s="59"/>
      <c r="GM35" s="59"/>
      <c r="GN35" s="59"/>
      <c r="GO35" s="59"/>
      <c r="GP35" s="59"/>
      <c r="GQ35" s="59"/>
      <c r="GR35" s="59"/>
      <c r="GS35" s="59"/>
      <c r="GT35" s="59"/>
      <c r="GU35" s="59"/>
      <c r="GV35" s="59"/>
      <c r="GW35" s="59"/>
      <c r="GX35" s="59"/>
      <c r="GY35" s="59"/>
      <c r="GZ35" s="59"/>
      <c r="HA35" s="59"/>
      <c r="HB35" s="59"/>
      <c r="HC35" s="59"/>
      <c r="HD35" s="59"/>
      <c r="HE35" s="59"/>
      <c r="HF35" s="59"/>
      <c r="HG35" s="59"/>
      <c r="HH35" s="59"/>
      <c r="HI35" s="59"/>
      <c r="HJ35" s="59"/>
      <c r="HK35" s="59"/>
      <c r="HL35" s="59"/>
      <c r="HM35" s="59"/>
      <c r="HN35" s="59"/>
      <c r="HO35" s="59"/>
      <c r="HP35" s="59"/>
    </row>
    <row r="36" spans="1:224" x14ac:dyDescent="0.15">
      <c r="A36" s="8" t="s">
        <v>329</v>
      </c>
      <c r="B36" s="27" t="s">
        <v>353</v>
      </c>
      <c r="C36" s="22">
        <v>10</v>
      </c>
      <c r="D36" s="22">
        <v>5</v>
      </c>
      <c r="E36" s="22">
        <v>6</v>
      </c>
      <c r="F36" s="22">
        <v>1</v>
      </c>
      <c r="G36" s="22"/>
      <c r="H36" s="22">
        <v>10</v>
      </c>
      <c r="I36" s="45">
        <v>33.06</v>
      </c>
      <c r="J36" s="45"/>
      <c r="K36" s="45"/>
      <c r="L36" s="45"/>
      <c r="M36" s="45"/>
      <c r="N36" s="22">
        <v>2</v>
      </c>
      <c r="O36" s="22"/>
      <c r="P36" s="22">
        <v>6</v>
      </c>
      <c r="Q36" s="22"/>
      <c r="R36" s="22"/>
      <c r="S36" s="22"/>
      <c r="T36" s="22"/>
      <c r="U36" s="22">
        <v>2</v>
      </c>
      <c r="V36" s="22"/>
      <c r="W36" s="22"/>
      <c r="X36" s="22"/>
      <c r="Y36" s="22"/>
      <c r="Z36" s="22"/>
      <c r="AA36" s="22">
        <v>75.06</v>
      </c>
      <c r="AB36" s="22"/>
    </row>
    <row r="37" spans="1:224" x14ac:dyDescent="0.15">
      <c r="A37" s="8" t="s">
        <v>329</v>
      </c>
      <c r="B37" s="27" t="s">
        <v>354</v>
      </c>
      <c r="C37" s="22">
        <v>10</v>
      </c>
      <c r="D37" s="22">
        <v>5</v>
      </c>
      <c r="E37" s="22"/>
      <c r="F37" s="22"/>
      <c r="G37" s="22"/>
      <c r="H37" s="22">
        <v>10</v>
      </c>
      <c r="I37" s="45">
        <v>38.86</v>
      </c>
      <c r="J37" s="45"/>
      <c r="K37" s="45"/>
      <c r="L37" s="45"/>
      <c r="M37" s="45"/>
      <c r="N37" s="22">
        <v>2</v>
      </c>
      <c r="O37" s="22"/>
      <c r="P37" s="22">
        <v>6</v>
      </c>
      <c r="Q37" s="22"/>
      <c r="R37" s="22"/>
      <c r="S37" s="22"/>
      <c r="T37" s="22"/>
      <c r="U37" s="22">
        <v>2</v>
      </c>
      <c r="V37" s="22"/>
      <c r="W37" s="22"/>
      <c r="X37" s="22"/>
      <c r="Y37" s="22">
        <v>1</v>
      </c>
      <c r="Z37" s="22"/>
      <c r="AA37" s="22">
        <v>74.86</v>
      </c>
      <c r="AB37" s="22"/>
    </row>
    <row r="38" spans="1:224" x14ac:dyDescent="0.15">
      <c r="A38" s="8" t="s">
        <v>318</v>
      </c>
      <c r="B38" s="8" t="s">
        <v>355</v>
      </c>
      <c r="C38" s="22">
        <v>10</v>
      </c>
      <c r="D38" s="22">
        <v>5</v>
      </c>
      <c r="E38" s="22"/>
      <c r="F38" s="22"/>
      <c r="G38" s="22"/>
      <c r="H38" s="22">
        <v>10</v>
      </c>
      <c r="I38" s="48">
        <v>37.67</v>
      </c>
      <c r="J38" s="48"/>
      <c r="K38" s="48"/>
      <c r="L38" s="48"/>
      <c r="M38" s="48"/>
      <c r="N38" s="22"/>
      <c r="O38" s="22"/>
      <c r="P38" s="22">
        <v>6</v>
      </c>
      <c r="Q38" s="22">
        <v>0.5</v>
      </c>
      <c r="R38" s="22"/>
      <c r="S38" s="22"/>
      <c r="T38" s="22">
        <v>0.3</v>
      </c>
      <c r="U38" s="22">
        <v>2</v>
      </c>
      <c r="V38" s="22">
        <v>2.2000000000000002</v>
      </c>
      <c r="W38" s="22"/>
      <c r="X38" s="22"/>
      <c r="Y38" s="22">
        <v>1</v>
      </c>
      <c r="Z38" s="22"/>
      <c r="AA38" s="48">
        <v>74.67</v>
      </c>
      <c r="AB38" s="22"/>
    </row>
    <row r="39" spans="1:224" x14ac:dyDescent="0.15">
      <c r="A39" s="65" t="s">
        <v>321</v>
      </c>
      <c r="B39" s="65" t="s">
        <v>356</v>
      </c>
      <c r="C39" s="66">
        <v>10</v>
      </c>
      <c r="D39" s="66">
        <v>5</v>
      </c>
      <c r="E39" s="66">
        <v>4</v>
      </c>
      <c r="F39" s="66"/>
      <c r="G39" s="66"/>
      <c r="H39" s="66">
        <v>10</v>
      </c>
      <c r="I39" s="69">
        <v>34.15</v>
      </c>
      <c r="J39" s="69"/>
      <c r="K39" s="69"/>
      <c r="L39" s="69"/>
      <c r="M39" s="69"/>
      <c r="N39" s="66">
        <v>2</v>
      </c>
      <c r="O39" s="66"/>
      <c r="P39" s="66">
        <v>6</v>
      </c>
      <c r="Q39" s="66"/>
      <c r="R39" s="66"/>
      <c r="S39" s="66"/>
      <c r="T39" s="66"/>
      <c r="U39" s="66">
        <v>2</v>
      </c>
      <c r="V39" s="66"/>
      <c r="W39" s="66"/>
      <c r="X39" s="66"/>
      <c r="Y39" s="66">
        <v>1</v>
      </c>
      <c r="Z39" s="66"/>
      <c r="AA39" s="66">
        <v>74.150000000000006</v>
      </c>
      <c r="AB39" s="66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  <c r="EG39" s="59"/>
      <c r="EH39" s="59"/>
      <c r="EI39" s="59"/>
      <c r="EJ39" s="59"/>
      <c r="EK39" s="59"/>
      <c r="EL39" s="59"/>
      <c r="EM39" s="59"/>
      <c r="EN39" s="59"/>
      <c r="EO39" s="59"/>
      <c r="EP39" s="59"/>
      <c r="EQ39" s="59"/>
      <c r="ER39" s="59"/>
      <c r="ES39" s="59"/>
      <c r="ET39" s="59"/>
      <c r="EU39" s="59"/>
      <c r="EV39" s="59"/>
      <c r="EW39" s="59"/>
      <c r="EX39" s="59"/>
      <c r="EY39" s="59"/>
      <c r="EZ39" s="59"/>
      <c r="FA39" s="59"/>
      <c r="FB39" s="59"/>
      <c r="FC39" s="59"/>
      <c r="FD39" s="59"/>
      <c r="FE39" s="59"/>
      <c r="FF39" s="59"/>
      <c r="FG39" s="59"/>
      <c r="FH39" s="59"/>
      <c r="FI39" s="59"/>
      <c r="FJ39" s="59"/>
      <c r="FK39" s="59"/>
      <c r="FL39" s="59"/>
      <c r="FM39" s="59"/>
      <c r="FN39" s="59"/>
      <c r="FO39" s="59"/>
      <c r="FP39" s="59"/>
      <c r="FQ39" s="59"/>
      <c r="FR39" s="59"/>
      <c r="FS39" s="59"/>
      <c r="FT39" s="59"/>
      <c r="FU39" s="59"/>
      <c r="FV39" s="59"/>
      <c r="FW39" s="59"/>
      <c r="FX39" s="59"/>
      <c r="FY39" s="59"/>
      <c r="FZ39" s="59"/>
      <c r="GA39" s="59"/>
      <c r="GB39" s="59"/>
      <c r="GC39" s="59"/>
      <c r="GD39" s="59"/>
      <c r="GE39" s="59"/>
      <c r="GF39" s="59"/>
      <c r="GG39" s="59"/>
      <c r="GH39" s="59"/>
      <c r="GI39" s="59"/>
      <c r="GJ39" s="59"/>
      <c r="GK39" s="59"/>
      <c r="GL39" s="59"/>
      <c r="GM39" s="59"/>
      <c r="GN39" s="59"/>
      <c r="GO39" s="59"/>
      <c r="GP39" s="59"/>
      <c r="GQ39" s="59"/>
      <c r="GR39" s="59"/>
      <c r="GS39" s="59"/>
      <c r="GT39" s="59"/>
      <c r="GU39" s="59"/>
      <c r="GV39" s="59"/>
      <c r="GW39" s="59"/>
      <c r="GX39" s="59"/>
      <c r="GY39" s="59"/>
      <c r="GZ39" s="59"/>
      <c r="HA39" s="59"/>
      <c r="HB39" s="59"/>
      <c r="HC39" s="59"/>
      <c r="HD39" s="59"/>
      <c r="HE39" s="59"/>
      <c r="HF39" s="59"/>
      <c r="HG39" s="59"/>
      <c r="HH39" s="59"/>
      <c r="HI39" s="59"/>
      <c r="HJ39" s="59"/>
      <c r="HK39" s="59"/>
      <c r="HL39" s="59"/>
      <c r="HM39" s="59"/>
      <c r="HN39" s="59"/>
      <c r="HO39" s="59"/>
      <c r="HP39" s="59"/>
    </row>
    <row r="40" spans="1:224" x14ac:dyDescent="0.15">
      <c r="A40" s="8" t="s">
        <v>329</v>
      </c>
      <c r="B40" s="8" t="s">
        <v>357</v>
      </c>
      <c r="C40" s="22">
        <v>10</v>
      </c>
      <c r="D40" s="22">
        <v>5</v>
      </c>
      <c r="E40" s="22">
        <v>2</v>
      </c>
      <c r="F40" s="22"/>
      <c r="G40" s="22"/>
      <c r="H40" s="22">
        <v>10</v>
      </c>
      <c r="I40" s="45">
        <v>36.130000000000003</v>
      </c>
      <c r="J40" s="45"/>
      <c r="K40" s="45"/>
      <c r="L40" s="45"/>
      <c r="M40" s="45"/>
      <c r="N40" s="22">
        <v>2</v>
      </c>
      <c r="O40" s="22"/>
      <c r="P40" s="22">
        <v>6</v>
      </c>
      <c r="Q40" s="22"/>
      <c r="R40" s="22"/>
      <c r="S40" s="22"/>
      <c r="T40" s="22"/>
      <c r="U40" s="22">
        <v>2</v>
      </c>
      <c r="V40" s="22"/>
      <c r="W40" s="22"/>
      <c r="X40" s="22"/>
      <c r="Y40" s="22">
        <v>1</v>
      </c>
      <c r="Z40" s="22"/>
      <c r="AA40" s="22">
        <v>74.13</v>
      </c>
      <c r="AB40" s="22"/>
    </row>
    <row r="41" spans="1:224" x14ac:dyDescent="0.15">
      <c r="A41" s="8" t="s">
        <v>329</v>
      </c>
      <c r="B41" s="41" t="s">
        <v>358</v>
      </c>
      <c r="C41" s="22">
        <v>10</v>
      </c>
      <c r="D41" s="22">
        <v>5</v>
      </c>
      <c r="E41" s="22">
        <v>2</v>
      </c>
      <c r="F41" s="22">
        <v>1.25</v>
      </c>
      <c r="G41" s="22"/>
      <c r="H41" s="22">
        <v>10</v>
      </c>
      <c r="I41" s="45">
        <v>32.67</v>
      </c>
      <c r="J41" s="45"/>
      <c r="K41" s="45"/>
      <c r="L41" s="45"/>
      <c r="M41" s="45"/>
      <c r="N41" s="22"/>
      <c r="O41" s="22"/>
      <c r="P41" s="22">
        <v>6</v>
      </c>
      <c r="Q41" s="22"/>
      <c r="R41" s="22"/>
      <c r="S41" s="22"/>
      <c r="T41" s="22"/>
      <c r="U41" s="22">
        <v>2</v>
      </c>
      <c r="V41" s="22">
        <v>4</v>
      </c>
      <c r="W41" s="22"/>
      <c r="X41" s="22"/>
      <c r="Y41" s="22">
        <v>1</v>
      </c>
      <c r="Z41" s="22"/>
      <c r="AA41" s="22">
        <v>73.92</v>
      </c>
      <c r="AB41" s="22"/>
    </row>
    <row r="42" spans="1:224" x14ac:dyDescent="0.15">
      <c r="A42" s="8" t="s">
        <v>318</v>
      </c>
      <c r="B42" s="8" t="s">
        <v>359</v>
      </c>
      <c r="C42" s="22">
        <v>10</v>
      </c>
      <c r="D42" s="22">
        <v>5</v>
      </c>
      <c r="E42" s="22">
        <v>1</v>
      </c>
      <c r="F42" s="22">
        <v>0.8</v>
      </c>
      <c r="G42" s="22"/>
      <c r="H42" s="22">
        <v>10</v>
      </c>
      <c r="I42" s="48">
        <v>36.01</v>
      </c>
      <c r="J42" s="48"/>
      <c r="K42" s="48"/>
      <c r="L42" s="48"/>
      <c r="M42" s="48"/>
      <c r="N42" s="22">
        <v>2</v>
      </c>
      <c r="O42" s="22"/>
      <c r="P42" s="22">
        <v>6</v>
      </c>
      <c r="Q42" s="22"/>
      <c r="R42" s="22"/>
      <c r="S42" s="22"/>
      <c r="T42" s="22"/>
      <c r="U42" s="22">
        <v>2</v>
      </c>
      <c r="V42" s="22"/>
      <c r="W42" s="22"/>
      <c r="X42" s="22"/>
      <c r="Y42" s="22">
        <v>1</v>
      </c>
      <c r="Z42" s="22"/>
      <c r="AA42" s="48">
        <v>73.81</v>
      </c>
      <c r="AB42" s="22"/>
    </row>
    <row r="43" spans="1:224" x14ac:dyDescent="0.15">
      <c r="A43" s="65" t="s">
        <v>321</v>
      </c>
      <c r="B43" s="65" t="s">
        <v>360</v>
      </c>
      <c r="C43" s="66">
        <v>10</v>
      </c>
      <c r="D43" s="66">
        <v>5</v>
      </c>
      <c r="E43" s="66">
        <v>2</v>
      </c>
      <c r="F43" s="66"/>
      <c r="G43" s="66"/>
      <c r="H43" s="66">
        <v>10</v>
      </c>
      <c r="I43" s="69">
        <v>35.520000000000003</v>
      </c>
      <c r="J43" s="69"/>
      <c r="K43" s="69"/>
      <c r="L43" s="69"/>
      <c r="M43" s="69"/>
      <c r="N43" s="66">
        <v>2</v>
      </c>
      <c r="O43" s="66"/>
      <c r="P43" s="66">
        <v>6</v>
      </c>
      <c r="Q43" s="66"/>
      <c r="R43" s="66"/>
      <c r="S43" s="66"/>
      <c r="T43" s="66">
        <v>0.2</v>
      </c>
      <c r="U43" s="66">
        <v>2</v>
      </c>
      <c r="V43" s="66"/>
      <c r="W43" s="66"/>
      <c r="X43" s="66"/>
      <c r="Y43" s="66">
        <v>1</v>
      </c>
      <c r="Z43" s="66"/>
      <c r="AA43" s="66">
        <v>73.72</v>
      </c>
      <c r="AB43" s="66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  <c r="CX43" s="59"/>
      <c r="CY43" s="59"/>
      <c r="CZ43" s="59"/>
      <c r="DA43" s="59"/>
      <c r="DB43" s="59"/>
      <c r="DC43" s="59"/>
      <c r="DD43" s="59"/>
      <c r="DE43" s="59"/>
      <c r="DF43" s="59"/>
      <c r="DG43" s="59"/>
      <c r="DH43" s="59"/>
      <c r="DI43" s="59"/>
      <c r="DJ43" s="59"/>
      <c r="DK43" s="59"/>
      <c r="DL43" s="59"/>
      <c r="DM43" s="59"/>
      <c r="DN43" s="59"/>
      <c r="DO43" s="59"/>
      <c r="DP43" s="59"/>
      <c r="DQ43" s="59"/>
      <c r="DR43" s="59"/>
      <c r="DS43" s="59"/>
      <c r="DT43" s="59"/>
      <c r="DU43" s="59"/>
      <c r="DV43" s="59"/>
      <c r="DW43" s="59"/>
      <c r="DX43" s="59"/>
      <c r="DY43" s="59"/>
      <c r="DZ43" s="59"/>
      <c r="EA43" s="59"/>
      <c r="EB43" s="59"/>
      <c r="EC43" s="59"/>
      <c r="ED43" s="59"/>
      <c r="EE43" s="59"/>
      <c r="EF43" s="59"/>
      <c r="EG43" s="59"/>
      <c r="EH43" s="59"/>
      <c r="EI43" s="59"/>
      <c r="EJ43" s="59"/>
      <c r="EK43" s="59"/>
      <c r="EL43" s="59"/>
      <c r="EM43" s="59"/>
      <c r="EN43" s="59"/>
      <c r="EO43" s="59"/>
      <c r="EP43" s="59"/>
      <c r="EQ43" s="59"/>
      <c r="ER43" s="59"/>
      <c r="ES43" s="59"/>
      <c r="ET43" s="59"/>
      <c r="EU43" s="59"/>
      <c r="EV43" s="59"/>
      <c r="EW43" s="59"/>
      <c r="EX43" s="59"/>
      <c r="EY43" s="59"/>
      <c r="EZ43" s="59"/>
      <c r="FA43" s="59"/>
      <c r="FB43" s="59"/>
      <c r="FC43" s="59"/>
      <c r="FD43" s="59"/>
      <c r="FE43" s="59"/>
      <c r="FF43" s="59"/>
      <c r="FG43" s="59"/>
      <c r="FH43" s="59"/>
      <c r="FI43" s="59"/>
      <c r="FJ43" s="59"/>
      <c r="FK43" s="59"/>
      <c r="FL43" s="59"/>
      <c r="FM43" s="59"/>
      <c r="FN43" s="59"/>
      <c r="FO43" s="59"/>
      <c r="FP43" s="59"/>
      <c r="FQ43" s="59"/>
      <c r="FR43" s="59"/>
      <c r="FS43" s="59"/>
      <c r="FT43" s="59"/>
      <c r="FU43" s="59"/>
      <c r="FV43" s="59"/>
      <c r="FW43" s="59"/>
      <c r="FX43" s="59"/>
      <c r="FY43" s="59"/>
      <c r="FZ43" s="59"/>
      <c r="GA43" s="59"/>
      <c r="GB43" s="59"/>
      <c r="GC43" s="59"/>
      <c r="GD43" s="59"/>
      <c r="GE43" s="59"/>
      <c r="GF43" s="59"/>
      <c r="GG43" s="59"/>
      <c r="GH43" s="59"/>
      <c r="GI43" s="59"/>
      <c r="GJ43" s="59"/>
      <c r="GK43" s="59"/>
      <c r="GL43" s="59"/>
      <c r="GM43" s="59"/>
      <c r="GN43" s="59"/>
      <c r="GO43" s="59"/>
      <c r="GP43" s="59"/>
      <c r="GQ43" s="59"/>
      <c r="GR43" s="59"/>
      <c r="GS43" s="59"/>
      <c r="GT43" s="59"/>
      <c r="GU43" s="59"/>
      <c r="GV43" s="59"/>
      <c r="GW43" s="59"/>
      <c r="GX43" s="59"/>
      <c r="GY43" s="59"/>
      <c r="GZ43" s="59"/>
      <c r="HA43" s="59"/>
      <c r="HB43" s="59"/>
      <c r="HC43" s="59"/>
      <c r="HD43" s="59"/>
      <c r="HE43" s="59"/>
      <c r="HF43" s="59"/>
      <c r="HG43" s="59"/>
      <c r="HH43" s="59"/>
      <c r="HI43" s="59"/>
      <c r="HJ43" s="59"/>
      <c r="HK43" s="59"/>
      <c r="HL43" s="59"/>
      <c r="HM43" s="59"/>
      <c r="HN43" s="59"/>
      <c r="HO43" s="59"/>
      <c r="HP43" s="59"/>
    </row>
    <row r="44" spans="1:224" x14ac:dyDescent="0.15">
      <c r="A44" s="8" t="s">
        <v>318</v>
      </c>
      <c r="B44" s="51" t="s">
        <v>361</v>
      </c>
      <c r="C44" s="22">
        <v>10</v>
      </c>
      <c r="D44" s="22">
        <v>5</v>
      </c>
      <c r="E44" s="22"/>
      <c r="F44" s="22">
        <v>0.6</v>
      </c>
      <c r="G44" s="22"/>
      <c r="H44" s="22">
        <v>10</v>
      </c>
      <c r="I44" s="48">
        <v>32.86</v>
      </c>
      <c r="J44" s="48"/>
      <c r="K44" s="48"/>
      <c r="L44" s="48"/>
      <c r="M44" s="48"/>
      <c r="N44" s="22"/>
      <c r="O44" s="22"/>
      <c r="P44" s="22">
        <v>6</v>
      </c>
      <c r="Q44" s="22">
        <v>0.5</v>
      </c>
      <c r="R44" s="22"/>
      <c r="S44" s="22"/>
      <c r="T44" s="22">
        <v>0.45</v>
      </c>
      <c r="U44" s="22">
        <v>2</v>
      </c>
      <c r="V44" s="22">
        <v>4</v>
      </c>
      <c r="W44" s="22"/>
      <c r="X44" s="22">
        <v>1</v>
      </c>
      <c r="Y44" s="22">
        <v>1</v>
      </c>
      <c r="Z44" s="22"/>
      <c r="AA44" s="48">
        <v>73.41</v>
      </c>
      <c r="AB44" s="22"/>
    </row>
    <row r="45" spans="1:224" x14ac:dyDescent="0.15">
      <c r="A45" s="8" t="s">
        <v>329</v>
      </c>
      <c r="B45" s="35" t="s">
        <v>362</v>
      </c>
      <c r="C45" s="22">
        <v>10</v>
      </c>
      <c r="D45" s="22">
        <v>5</v>
      </c>
      <c r="E45" s="22"/>
      <c r="F45" s="22"/>
      <c r="G45" s="22"/>
      <c r="H45" s="22">
        <v>10</v>
      </c>
      <c r="I45" s="45">
        <v>33.96</v>
      </c>
      <c r="J45" s="45"/>
      <c r="K45" s="45"/>
      <c r="L45" s="45"/>
      <c r="M45" s="45"/>
      <c r="N45" s="22">
        <v>2</v>
      </c>
      <c r="O45" s="22"/>
      <c r="P45" s="22">
        <v>6</v>
      </c>
      <c r="Q45" s="22"/>
      <c r="R45" s="22"/>
      <c r="S45" s="22"/>
      <c r="T45" s="22">
        <v>0.3</v>
      </c>
      <c r="U45" s="22">
        <v>2</v>
      </c>
      <c r="V45" s="22">
        <v>4</v>
      </c>
      <c r="W45" s="22"/>
      <c r="X45" s="22"/>
      <c r="Y45" s="22"/>
      <c r="Z45" s="22"/>
      <c r="AA45" s="22">
        <v>73.260000000000005</v>
      </c>
      <c r="AB45" s="22"/>
    </row>
    <row r="46" spans="1:224" x14ac:dyDescent="0.15">
      <c r="A46" s="8" t="s">
        <v>329</v>
      </c>
      <c r="B46" s="37" t="s">
        <v>363</v>
      </c>
      <c r="C46" s="22">
        <v>10</v>
      </c>
      <c r="D46" s="22">
        <v>5</v>
      </c>
      <c r="E46" s="22">
        <v>2</v>
      </c>
      <c r="F46" s="22"/>
      <c r="G46" s="22"/>
      <c r="H46" s="22">
        <v>10</v>
      </c>
      <c r="I46" s="45">
        <v>34.700000000000003</v>
      </c>
      <c r="J46" s="45"/>
      <c r="K46" s="45"/>
      <c r="L46" s="45"/>
      <c r="M46" s="45"/>
      <c r="N46" s="22">
        <v>2</v>
      </c>
      <c r="O46" s="22"/>
      <c r="P46" s="22">
        <v>6</v>
      </c>
      <c r="Q46" s="22"/>
      <c r="R46" s="22">
        <v>0.5</v>
      </c>
      <c r="S46" s="22"/>
      <c r="T46" s="22"/>
      <c r="U46" s="22">
        <v>2</v>
      </c>
      <c r="V46" s="22"/>
      <c r="W46" s="22"/>
      <c r="X46" s="22"/>
      <c r="Y46" s="22">
        <v>1</v>
      </c>
      <c r="Z46" s="22"/>
      <c r="AA46" s="22">
        <v>73.2</v>
      </c>
      <c r="AB46" s="22"/>
    </row>
    <row r="47" spans="1:224" x14ac:dyDescent="0.15">
      <c r="A47" s="8" t="s">
        <v>318</v>
      </c>
      <c r="B47" s="8" t="s">
        <v>364</v>
      </c>
      <c r="C47" s="22">
        <v>10</v>
      </c>
      <c r="D47" s="22">
        <v>5</v>
      </c>
      <c r="E47" s="22"/>
      <c r="F47" s="22"/>
      <c r="G47" s="22"/>
      <c r="H47" s="22">
        <v>10</v>
      </c>
      <c r="I47" s="48">
        <v>35.44</v>
      </c>
      <c r="J47" s="48"/>
      <c r="K47" s="48"/>
      <c r="L47" s="48"/>
      <c r="M47" s="48"/>
      <c r="N47" s="22">
        <v>2</v>
      </c>
      <c r="O47" s="22"/>
      <c r="P47" s="22">
        <v>6</v>
      </c>
      <c r="Q47" s="22"/>
      <c r="R47" s="22"/>
      <c r="S47" s="22"/>
      <c r="T47" s="22"/>
      <c r="U47" s="22">
        <v>2</v>
      </c>
      <c r="V47" s="22"/>
      <c r="W47" s="22"/>
      <c r="X47" s="22"/>
      <c r="Y47" s="22">
        <v>1</v>
      </c>
      <c r="Z47" s="22"/>
      <c r="AA47" s="48">
        <v>71.44</v>
      </c>
      <c r="AB47" s="22"/>
    </row>
    <row r="48" spans="1:224" s="2" customFormat="1" x14ac:dyDescent="0.15">
      <c r="A48" s="65" t="s">
        <v>321</v>
      </c>
      <c r="B48" s="65" t="s">
        <v>365</v>
      </c>
      <c r="C48" s="66">
        <v>10</v>
      </c>
      <c r="D48" s="66">
        <v>5</v>
      </c>
      <c r="E48" s="66"/>
      <c r="F48" s="66"/>
      <c r="G48" s="66"/>
      <c r="H48" s="66">
        <v>10</v>
      </c>
      <c r="I48" s="69">
        <v>35.26</v>
      </c>
      <c r="J48" s="69"/>
      <c r="K48" s="69"/>
      <c r="L48" s="69"/>
      <c r="M48" s="69"/>
      <c r="N48" s="66">
        <v>2</v>
      </c>
      <c r="O48" s="66"/>
      <c r="P48" s="66">
        <v>6</v>
      </c>
      <c r="Q48" s="66"/>
      <c r="R48" s="66"/>
      <c r="S48" s="66"/>
      <c r="T48" s="66"/>
      <c r="U48" s="66">
        <v>2</v>
      </c>
      <c r="V48" s="66"/>
      <c r="W48" s="66"/>
      <c r="X48" s="66"/>
      <c r="Y48" s="66">
        <v>1</v>
      </c>
      <c r="Z48" s="66"/>
      <c r="AA48" s="66">
        <v>71.260000000000005</v>
      </c>
      <c r="AB48" s="66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  <c r="CD48" s="59"/>
      <c r="CE48" s="59"/>
      <c r="CF48" s="59"/>
      <c r="CG48" s="59"/>
      <c r="CH48" s="59"/>
      <c r="CI48" s="59"/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59"/>
      <c r="CU48" s="59"/>
      <c r="CV48" s="59"/>
      <c r="CW48" s="59"/>
      <c r="CX48" s="59"/>
      <c r="CY48" s="59"/>
      <c r="CZ48" s="59"/>
      <c r="DA48" s="59"/>
      <c r="DB48" s="59"/>
      <c r="DC48" s="59"/>
      <c r="DD48" s="59"/>
      <c r="DE48" s="59"/>
      <c r="DF48" s="59"/>
      <c r="DG48" s="59"/>
      <c r="DH48" s="59"/>
      <c r="DI48" s="59"/>
      <c r="DJ48" s="59"/>
      <c r="DK48" s="59"/>
      <c r="DL48" s="59"/>
      <c r="DM48" s="59"/>
      <c r="DN48" s="59"/>
      <c r="DO48" s="59"/>
      <c r="DP48" s="59"/>
      <c r="DQ48" s="59"/>
      <c r="DR48" s="59"/>
      <c r="DS48" s="59"/>
      <c r="DT48" s="59"/>
      <c r="DU48" s="59"/>
      <c r="DV48" s="59"/>
      <c r="DW48" s="59"/>
      <c r="DX48" s="59"/>
      <c r="DY48" s="59"/>
      <c r="DZ48" s="59"/>
      <c r="EA48" s="59"/>
      <c r="EB48" s="59"/>
      <c r="EC48" s="59"/>
      <c r="ED48" s="59"/>
      <c r="EE48" s="59"/>
      <c r="EF48" s="59"/>
      <c r="EG48" s="59"/>
      <c r="EH48" s="59"/>
      <c r="EI48" s="59"/>
      <c r="EJ48" s="59"/>
      <c r="EK48" s="59"/>
      <c r="EL48" s="59"/>
      <c r="EM48" s="59"/>
      <c r="EN48" s="59"/>
      <c r="EO48" s="59"/>
      <c r="EP48" s="59"/>
      <c r="EQ48" s="59"/>
      <c r="ER48" s="59"/>
      <c r="ES48" s="59"/>
      <c r="ET48" s="59"/>
      <c r="EU48" s="59"/>
      <c r="EV48" s="59"/>
      <c r="EW48" s="59"/>
      <c r="EX48" s="59"/>
      <c r="EY48" s="59"/>
      <c r="EZ48" s="59"/>
      <c r="FA48" s="59"/>
      <c r="FB48" s="59"/>
      <c r="FC48" s="59"/>
      <c r="FD48" s="59"/>
      <c r="FE48" s="59"/>
      <c r="FF48" s="59"/>
      <c r="FG48" s="59"/>
      <c r="FH48" s="59"/>
      <c r="FI48" s="59"/>
      <c r="FJ48" s="59"/>
      <c r="FK48" s="59"/>
      <c r="FL48" s="59"/>
      <c r="FM48" s="59"/>
      <c r="FN48" s="59"/>
      <c r="FO48" s="59"/>
      <c r="FP48" s="59"/>
      <c r="FQ48" s="59"/>
      <c r="FR48" s="59"/>
      <c r="FS48" s="59"/>
      <c r="FT48" s="59"/>
      <c r="FU48" s="59"/>
      <c r="FV48" s="59"/>
      <c r="FW48" s="59"/>
      <c r="FX48" s="59"/>
      <c r="FY48" s="59"/>
      <c r="FZ48" s="59"/>
      <c r="GA48" s="59"/>
      <c r="GB48" s="59"/>
      <c r="GC48" s="59"/>
      <c r="GD48" s="59"/>
      <c r="GE48" s="59"/>
      <c r="GF48" s="59"/>
      <c r="GG48" s="59"/>
      <c r="GH48" s="59"/>
      <c r="GI48" s="59"/>
      <c r="GJ48" s="59"/>
      <c r="GK48" s="59"/>
      <c r="GL48" s="59"/>
      <c r="GM48" s="59"/>
      <c r="GN48" s="59"/>
      <c r="GO48" s="59"/>
      <c r="GP48" s="59"/>
      <c r="GQ48" s="59"/>
      <c r="GR48" s="59"/>
      <c r="GS48" s="59"/>
      <c r="GT48" s="59"/>
      <c r="GU48" s="59"/>
      <c r="GV48" s="59"/>
      <c r="GW48" s="59"/>
      <c r="GX48" s="59"/>
      <c r="GY48" s="59"/>
      <c r="GZ48" s="59"/>
      <c r="HA48" s="59"/>
      <c r="HB48" s="59"/>
      <c r="HC48" s="59"/>
      <c r="HD48" s="59"/>
      <c r="HE48" s="59"/>
      <c r="HF48" s="59"/>
      <c r="HG48" s="59"/>
      <c r="HH48" s="59"/>
      <c r="HI48" s="59"/>
      <c r="HJ48" s="59"/>
      <c r="HK48" s="59"/>
      <c r="HL48" s="59"/>
      <c r="HM48" s="59"/>
      <c r="HN48" s="59"/>
      <c r="HO48" s="59"/>
      <c r="HP48" s="59"/>
    </row>
    <row r="49" spans="1:224" x14ac:dyDescent="0.15">
      <c r="A49" s="8" t="s">
        <v>329</v>
      </c>
      <c r="B49" s="27" t="s">
        <v>366</v>
      </c>
      <c r="C49" s="22">
        <v>10</v>
      </c>
      <c r="D49" s="22">
        <v>5</v>
      </c>
      <c r="E49" s="22">
        <v>2</v>
      </c>
      <c r="F49" s="22"/>
      <c r="G49" s="22"/>
      <c r="H49" s="22">
        <v>10</v>
      </c>
      <c r="I49" s="45">
        <v>35.130000000000003</v>
      </c>
      <c r="J49" s="45">
        <v>1</v>
      </c>
      <c r="K49" s="45"/>
      <c r="L49" s="45"/>
      <c r="M49" s="45"/>
      <c r="N49" s="22"/>
      <c r="O49" s="22"/>
      <c r="P49" s="22">
        <v>6</v>
      </c>
      <c r="Q49" s="22"/>
      <c r="R49" s="22"/>
      <c r="S49" s="22"/>
      <c r="T49" s="22"/>
      <c r="U49" s="22">
        <v>2</v>
      </c>
      <c r="V49" s="22"/>
      <c r="W49" s="22"/>
      <c r="X49" s="22"/>
      <c r="Y49" s="22"/>
      <c r="Z49" s="22"/>
      <c r="AA49" s="22">
        <v>71.13</v>
      </c>
      <c r="AB49" s="22"/>
    </row>
    <row r="50" spans="1:224" x14ac:dyDescent="0.15">
      <c r="A50" s="8" t="s">
        <v>318</v>
      </c>
      <c r="B50" s="29" t="s">
        <v>367</v>
      </c>
      <c r="C50" s="22">
        <v>16</v>
      </c>
      <c r="D50" s="22">
        <v>5</v>
      </c>
      <c r="E50" s="31">
        <v>1</v>
      </c>
      <c r="F50" s="31">
        <v>0</v>
      </c>
      <c r="G50" s="31">
        <v>0</v>
      </c>
      <c r="H50" s="31">
        <v>10</v>
      </c>
      <c r="I50" s="54">
        <v>32.92</v>
      </c>
      <c r="J50" s="54"/>
      <c r="K50" s="54"/>
      <c r="L50" s="54"/>
      <c r="M50" s="54"/>
      <c r="N50" s="31"/>
      <c r="O50" s="31"/>
      <c r="P50" s="22">
        <v>6</v>
      </c>
      <c r="Q50" s="31">
        <v>4</v>
      </c>
      <c r="R50" s="31"/>
      <c r="S50" s="31"/>
      <c r="T50" s="31">
        <v>0.2</v>
      </c>
      <c r="U50" s="22">
        <v>2</v>
      </c>
      <c r="V50" s="31"/>
      <c r="W50" s="31"/>
      <c r="X50" s="31"/>
      <c r="Y50" s="31"/>
      <c r="Z50" s="22"/>
      <c r="AA50" s="54">
        <v>71.12</v>
      </c>
      <c r="AB50" s="31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M50" s="23"/>
      <c r="HN50" s="23"/>
      <c r="HO50" s="23"/>
      <c r="HP50" s="23"/>
    </row>
    <row r="51" spans="1:224" s="3" customFormat="1" x14ac:dyDescent="0.15">
      <c r="A51" s="8" t="s">
        <v>329</v>
      </c>
      <c r="B51" s="41" t="s">
        <v>368</v>
      </c>
      <c r="C51" s="22">
        <v>10</v>
      </c>
      <c r="D51" s="22">
        <v>5</v>
      </c>
      <c r="E51" s="22"/>
      <c r="F51" s="22">
        <v>1.5</v>
      </c>
      <c r="G51" s="22"/>
      <c r="H51" s="22">
        <v>10</v>
      </c>
      <c r="I51" s="45">
        <v>31.15</v>
      </c>
      <c r="J51" s="45"/>
      <c r="K51" s="45"/>
      <c r="L51" s="45"/>
      <c r="M51" s="45"/>
      <c r="N51" s="22">
        <v>2</v>
      </c>
      <c r="O51" s="22"/>
      <c r="P51" s="22">
        <v>6</v>
      </c>
      <c r="Q51" s="22"/>
      <c r="R51" s="22"/>
      <c r="S51" s="22"/>
      <c r="T51" s="22"/>
      <c r="U51" s="22">
        <v>2</v>
      </c>
      <c r="V51" s="22">
        <v>2.2000000000000002</v>
      </c>
      <c r="W51" s="22"/>
      <c r="X51" s="22"/>
      <c r="Y51" s="22">
        <v>1</v>
      </c>
      <c r="Z51" s="22"/>
      <c r="AA51" s="22">
        <v>70.849999999999994</v>
      </c>
      <c r="AB51" s="22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</row>
    <row r="52" spans="1:224" x14ac:dyDescent="0.15">
      <c r="A52" s="8" t="s">
        <v>318</v>
      </c>
      <c r="B52" s="37" t="s">
        <v>369</v>
      </c>
      <c r="C52" s="22">
        <v>10</v>
      </c>
      <c r="D52" s="22">
        <v>5</v>
      </c>
      <c r="E52" s="22"/>
      <c r="F52" s="22">
        <v>0.3</v>
      </c>
      <c r="G52" s="22"/>
      <c r="H52" s="22">
        <v>10</v>
      </c>
      <c r="I52" s="48">
        <v>36.369999999999997</v>
      </c>
      <c r="J52" s="48"/>
      <c r="K52" s="48"/>
      <c r="L52" s="48"/>
      <c r="M52" s="48"/>
      <c r="N52" s="22"/>
      <c r="O52" s="22"/>
      <c r="P52" s="22">
        <v>6</v>
      </c>
      <c r="Q52" s="22"/>
      <c r="R52" s="22"/>
      <c r="S52" s="22"/>
      <c r="T52" s="22"/>
      <c r="U52" s="22">
        <v>2</v>
      </c>
      <c r="V52" s="22"/>
      <c r="W52" s="22"/>
      <c r="X52" s="22"/>
      <c r="Y52" s="22">
        <v>1</v>
      </c>
      <c r="Z52" s="22"/>
      <c r="AA52" s="48">
        <v>70.67</v>
      </c>
      <c r="AB52" s="22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</row>
    <row r="53" spans="1:224" x14ac:dyDescent="0.15">
      <c r="A53" s="8" t="s">
        <v>329</v>
      </c>
      <c r="B53" s="42" t="s">
        <v>370</v>
      </c>
      <c r="C53" s="22">
        <v>10</v>
      </c>
      <c r="D53" s="22">
        <v>5</v>
      </c>
      <c r="E53" s="22">
        <v>2</v>
      </c>
      <c r="F53" s="22">
        <v>2.5</v>
      </c>
      <c r="G53" s="22"/>
      <c r="H53" s="22">
        <v>10</v>
      </c>
      <c r="I53" s="45">
        <v>32.1</v>
      </c>
      <c r="J53" s="45"/>
      <c r="K53" s="45"/>
      <c r="L53" s="45"/>
      <c r="M53" s="45"/>
      <c r="N53" s="22"/>
      <c r="O53" s="22"/>
      <c r="P53" s="22">
        <v>6</v>
      </c>
      <c r="Q53" s="22"/>
      <c r="R53" s="22"/>
      <c r="S53" s="22"/>
      <c r="T53" s="22"/>
      <c r="U53" s="22">
        <v>2</v>
      </c>
      <c r="V53" s="22"/>
      <c r="W53" s="22"/>
      <c r="X53" s="22"/>
      <c r="Y53" s="22">
        <v>1</v>
      </c>
      <c r="Z53" s="22"/>
      <c r="AA53" s="22">
        <v>70.599999999999994</v>
      </c>
      <c r="AB53" s="22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</row>
    <row r="54" spans="1:224" x14ac:dyDescent="0.15">
      <c r="A54" s="8" t="s">
        <v>329</v>
      </c>
      <c r="B54" s="8" t="s">
        <v>371</v>
      </c>
      <c r="C54" s="22">
        <v>10</v>
      </c>
      <c r="D54" s="22">
        <v>5</v>
      </c>
      <c r="E54" s="22"/>
      <c r="F54" s="22"/>
      <c r="G54" s="22"/>
      <c r="H54" s="22">
        <v>10</v>
      </c>
      <c r="I54" s="45">
        <v>34.47</v>
      </c>
      <c r="J54" s="45"/>
      <c r="K54" s="45"/>
      <c r="L54" s="45"/>
      <c r="M54" s="45"/>
      <c r="N54" s="22">
        <v>2</v>
      </c>
      <c r="O54" s="22"/>
      <c r="P54" s="22">
        <v>6</v>
      </c>
      <c r="Q54" s="22"/>
      <c r="R54" s="22"/>
      <c r="S54" s="22"/>
      <c r="T54" s="22"/>
      <c r="U54" s="22">
        <v>2</v>
      </c>
      <c r="V54" s="22"/>
      <c r="W54" s="22"/>
      <c r="X54" s="22"/>
      <c r="Y54" s="22">
        <v>1</v>
      </c>
      <c r="Z54" s="22"/>
      <c r="AA54" s="22">
        <v>70.47</v>
      </c>
      <c r="AB54" s="22"/>
    </row>
    <row r="55" spans="1:224" x14ac:dyDescent="0.15">
      <c r="A55" s="8" t="s">
        <v>318</v>
      </c>
      <c r="B55" s="37" t="s">
        <v>372</v>
      </c>
      <c r="C55" s="22">
        <v>10</v>
      </c>
      <c r="D55" s="22">
        <v>5</v>
      </c>
      <c r="E55" s="22"/>
      <c r="F55" s="22">
        <v>0.3</v>
      </c>
      <c r="G55" s="22"/>
      <c r="H55" s="22">
        <v>10</v>
      </c>
      <c r="I55" s="48">
        <v>35.729999999999997</v>
      </c>
      <c r="J55" s="48"/>
      <c r="K55" s="48"/>
      <c r="L55" s="48"/>
      <c r="M55" s="48"/>
      <c r="N55" s="22"/>
      <c r="O55" s="22"/>
      <c r="P55" s="22">
        <v>6</v>
      </c>
      <c r="Q55" s="22"/>
      <c r="R55" s="22"/>
      <c r="S55" s="22"/>
      <c r="T55" s="22">
        <v>0.3</v>
      </c>
      <c r="U55" s="22">
        <v>2</v>
      </c>
      <c r="V55" s="22"/>
      <c r="W55" s="22"/>
      <c r="X55" s="22"/>
      <c r="Y55" s="22">
        <v>1</v>
      </c>
      <c r="Z55" s="22"/>
      <c r="AA55" s="48">
        <v>70.33</v>
      </c>
      <c r="AB55" s="22"/>
    </row>
    <row r="56" spans="1:224" x14ac:dyDescent="0.15">
      <c r="A56" s="8" t="s">
        <v>329</v>
      </c>
      <c r="B56" s="38" t="s">
        <v>373</v>
      </c>
      <c r="C56" s="22">
        <v>10</v>
      </c>
      <c r="D56" s="22">
        <v>5</v>
      </c>
      <c r="E56" s="22">
        <v>1.5</v>
      </c>
      <c r="F56" s="22"/>
      <c r="G56" s="22"/>
      <c r="H56" s="22">
        <v>10</v>
      </c>
      <c r="I56" s="45">
        <v>33.6</v>
      </c>
      <c r="J56" s="45"/>
      <c r="K56" s="45"/>
      <c r="L56" s="45"/>
      <c r="M56" s="45"/>
      <c r="N56" s="22">
        <v>2</v>
      </c>
      <c r="O56" s="22"/>
      <c r="P56" s="22">
        <v>6</v>
      </c>
      <c r="Q56" s="22"/>
      <c r="R56" s="22"/>
      <c r="S56" s="22"/>
      <c r="T56" s="22"/>
      <c r="U56" s="22">
        <v>2</v>
      </c>
      <c r="V56" s="22"/>
      <c r="W56" s="22"/>
      <c r="X56" s="22"/>
      <c r="Y56" s="22"/>
      <c r="Z56" s="22"/>
      <c r="AA56" s="22">
        <v>70.099999999999994</v>
      </c>
      <c r="AB56" s="22"/>
    </row>
    <row r="57" spans="1:224" x14ac:dyDescent="0.15">
      <c r="A57" s="8" t="s">
        <v>329</v>
      </c>
      <c r="B57" s="41" t="s">
        <v>374</v>
      </c>
      <c r="C57" s="22">
        <v>10</v>
      </c>
      <c r="D57" s="22">
        <v>5</v>
      </c>
      <c r="E57" s="22"/>
      <c r="F57" s="22"/>
      <c r="G57" s="22"/>
      <c r="H57" s="22">
        <v>10</v>
      </c>
      <c r="I57" s="45">
        <v>36.06</v>
      </c>
      <c r="J57" s="45"/>
      <c r="K57" s="45"/>
      <c r="L57" s="45"/>
      <c r="M57" s="45"/>
      <c r="N57" s="22"/>
      <c r="O57" s="22"/>
      <c r="P57" s="22">
        <v>6</v>
      </c>
      <c r="Q57" s="22"/>
      <c r="R57" s="22"/>
      <c r="S57" s="22"/>
      <c r="T57" s="22"/>
      <c r="U57" s="22">
        <v>2</v>
      </c>
      <c r="V57" s="22"/>
      <c r="W57" s="22"/>
      <c r="X57" s="22"/>
      <c r="Y57" s="22">
        <v>1</v>
      </c>
      <c r="Z57" s="22"/>
      <c r="AA57" s="22">
        <v>70.06</v>
      </c>
      <c r="AB57" s="22"/>
    </row>
    <row r="58" spans="1:224" x14ac:dyDescent="0.15">
      <c r="A58" s="8" t="s">
        <v>329</v>
      </c>
      <c r="B58" s="42" t="s">
        <v>375</v>
      </c>
      <c r="C58" s="22">
        <v>10</v>
      </c>
      <c r="D58" s="22">
        <v>5</v>
      </c>
      <c r="E58" s="22"/>
      <c r="F58" s="22">
        <v>0.5</v>
      </c>
      <c r="G58" s="22"/>
      <c r="H58" s="22">
        <v>10</v>
      </c>
      <c r="I58" s="45">
        <v>30.64</v>
      </c>
      <c r="J58" s="45"/>
      <c r="K58" s="45"/>
      <c r="L58" s="45">
        <v>2.7</v>
      </c>
      <c r="M58" s="45"/>
      <c r="N58" s="22"/>
      <c r="O58" s="22"/>
      <c r="P58" s="22">
        <v>6</v>
      </c>
      <c r="Q58" s="22"/>
      <c r="R58" s="22">
        <v>0.5</v>
      </c>
      <c r="S58" s="22"/>
      <c r="T58" s="22"/>
      <c r="U58" s="22">
        <v>2</v>
      </c>
      <c r="V58" s="22">
        <v>2.4</v>
      </c>
      <c r="W58" s="22"/>
      <c r="X58" s="22"/>
      <c r="Y58" s="22"/>
      <c r="Z58" s="22"/>
      <c r="AA58" s="22">
        <v>69.739999999999995</v>
      </c>
      <c r="AB58" s="22"/>
    </row>
    <row r="59" spans="1:224" s="3" customFormat="1" x14ac:dyDescent="0.15">
      <c r="A59" s="65" t="s">
        <v>321</v>
      </c>
      <c r="B59" s="65" t="s">
        <v>376</v>
      </c>
      <c r="C59" s="66">
        <v>10</v>
      </c>
      <c r="D59" s="66">
        <v>5</v>
      </c>
      <c r="E59" s="66">
        <v>0.5</v>
      </c>
      <c r="F59" s="66">
        <v>1</v>
      </c>
      <c r="G59" s="66"/>
      <c r="H59" s="66">
        <v>10</v>
      </c>
      <c r="I59" s="71" t="s">
        <v>377</v>
      </c>
      <c r="J59" s="69"/>
      <c r="K59" s="69"/>
      <c r="L59" s="69"/>
      <c r="M59" s="69"/>
      <c r="N59" s="66">
        <v>2</v>
      </c>
      <c r="O59" s="66"/>
      <c r="P59" s="66">
        <v>6</v>
      </c>
      <c r="Q59" s="66"/>
      <c r="R59" s="66"/>
      <c r="S59" s="66"/>
      <c r="T59" s="66"/>
      <c r="U59" s="66">
        <v>2</v>
      </c>
      <c r="V59" s="66"/>
      <c r="W59" s="66"/>
      <c r="X59" s="66"/>
      <c r="Y59" s="66"/>
      <c r="Z59" s="66"/>
      <c r="AA59" s="66">
        <v>69.7</v>
      </c>
      <c r="AB59" s="66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/>
      <c r="DD59" s="59"/>
      <c r="DE59" s="59"/>
      <c r="DF59" s="59"/>
      <c r="DG59" s="59"/>
      <c r="DH59" s="59"/>
      <c r="DI59" s="59"/>
      <c r="DJ59" s="59"/>
      <c r="DK59" s="59"/>
      <c r="DL59" s="59"/>
      <c r="DM59" s="59"/>
      <c r="DN59" s="59"/>
      <c r="DO59" s="59"/>
      <c r="DP59" s="59"/>
      <c r="DQ59" s="59"/>
      <c r="DR59" s="59"/>
      <c r="DS59" s="59"/>
      <c r="DT59" s="59"/>
      <c r="DU59" s="59"/>
      <c r="DV59" s="59"/>
      <c r="DW59" s="59"/>
      <c r="DX59" s="59"/>
      <c r="DY59" s="59"/>
      <c r="DZ59" s="59"/>
      <c r="EA59" s="59"/>
      <c r="EB59" s="59"/>
      <c r="EC59" s="59"/>
      <c r="ED59" s="59"/>
      <c r="EE59" s="59"/>
      <c r="EF59" s="59"/>
      <c r="EG59" s="59"/>
      <c r="EH59" s="59"/>
      <c r="EI59" s="59"/>
      <c r="EJ59" s="59"/>
      <c r="EK59" s="59"/>
      <c r="EL59" s="59"/>
      <c r="EM59" s="59"/>
      <c r="EN59" s="59"/>
      <c r="EO59" s="59"/>
      <c r="EP59" s="59"/>
      <c r="EQ59" s="59"/>
      <c r="ER59" s="59"/>
      <c r="ES59" s="59"/>
      <c r="ET59" s="59"/>
      <c r="EU59" s="59"/>
      <c r="EV59" s="59"/>
      <c r="EW59" s="59"/>
      <c r="EX59" s="59"/>
      <c r="EY59" s="59"/>
      <c r="EZ59" s="59"/>
      <c r="FA59" s="59"/>
      <c r="FB59" s="59"/>
      <c r="FC59" s="59"/>
      <c r="FD59" s="59"/>
      <c r="FE59" s="59"/>
      <c r="FF59" s="59"/>
      <c r="FG59" s="59"/>
      <c r="FH59" s="59"/>
      <c r="FI59" s="59"/>
      <c r="FJ59" s="59"/>
      <c r="FK59" s="59"/>
      <c r="FL59" s="59"/>
      <c r="FM59" s="59"/>
      <c r="FN59" s="59"/>
      <c r="FO59" s="59"/>
      <c r="FP59" s="59"/>
      <c r="FQ59" s="59"/>
      <c r="FR59" s="59"/>
      <c r="FS59" s="59"/>
      <c r="FT59" s="59"/>
      <c r="FU59" s="59"/>
      <c r="FV59" s="59"/>
      <c r="FW59" s="59"/>
      <c r="FX59" s="59"/>
      <c r="FY59" s="59"/>
      <c r="FZ59" s="59"/>
      <c r="GA59" s="59"/>
      <c r="GB59" s="59"/>
      <c r="GC59" s="59"/>
      <c r="GD59" s="59"/>
      <c r="GE59" s="59"/>
      <c r="GF59" s="59"/>
      <c r="GG59" s="59"/>
      <c r="GH59" s="59"/>
      <c r="GI59" s="59"/>
      <c r="GJ59" s="59"/>
      <c r="GK59" s="59"/>
      <c r="GL59" s="59"/>
      <c r="GM59" s="59"/>
      <c r="GN59" s="59"/>
      <c r="GO59" s="59"/>
      <c r="GP59" s="59"/>
      <c r="GQ59" s="59"/>
      <c r="GR59" s="59"/>
      <c r="GS59" s="59"/>
      <c r="GT59" s="59"/>
      <c r="GU59" s="59"/>
      <c r="GV59" s="59"/>
      <c r="GW59" s="59"/>
      <c r="GX59" s="59"/>
      <c r="GY59" s="59"/>
      <c r="GZ59" s="59"/>
      <c r="HA59" s="59"/>
      <c r="HB59" s="59"/>
      <c r="HC59" s="59"/>
      <c r="HD59" s="59"/>
      <c r="HE59" s="59"/>
      <c r="HF59" s="59"/>
      <c r="HG59" s="59"/>
      <c r="HH59" s="59"/>
      <c r="HI59" s="59"/>
      <c r="HJ59" s="59"/>
      <c r="HK59" s="59"/>
      <c r="HL59" s="59"/>
      <c r="HM59" s="59"/>
      <c r="HN59" s="59"/>
      <c r="HO59" s="59"/>
      <c r="HP59" s="59"/>
    </row>
    <row r="60" spans="1:224" x14ac:dyDescent="0.15">
      <c r="A60" s="8" t="s">
        <v>329</v>
      </c>
      <c r="B60" s="38" t="s">
        <v>378</v>
      </c>
      <c r="C60" s="22">
        <v>10</v>
      </c>
      <c r="D60" s="22">
        <v>5</v>
      </c>
      <c r="E60" s="22">
        <v>3</v>
      </c>
      <c r="F60" s="22"/>
      <c r="G60" s="22"/>
      <c r="H60" s="22">
        <v>10</v>
      </c>
      <c r="I60" s="45">
        <v>32.450000000000003</v>
      </c>
      <c r="J60" s="45"/>
      <c r="K60" s="45"/>
      <c r="L60" s="45"/>
      <c r="M60" s="45"/>
      <c r="N60" s="22"/>
      <c r="O60" s="22"/>
      <c r="P60" s="22">
        <v>6</v>
      </c>
      <c r="Q60" s="22"/>
      <c r="R60" s="22"/>
      <c r="S60" s="22"/>
      <c r="T60" s="22">
        <v>0.25</v>
      </c>
      <c r="U60" s="22">
        <v>2</v>
      </c>
      <c r="V60" s="22"/>
      <c r="W60" s="22"/>
      <c r="X60" s="22"/>
      <c r="Y60" s="22">
        <v>1</v>
      </c>
      <c r="Z60" s="22"/>
      <c r="AA60" s="22">
        <v>69.7</v>
      </c>
      <c r="AB60" s="22"/>
    </row>
    <row r="61" spans="1:224" x14ac:dyDescent="0.15">
      <c r="A61" s="65" t="s">
        <v>321</v>
      </c>
      <c r="B61" s="65" t="s">
        <v>379</v>
      </c>
      <c r="C61" s="66">
        <v>10</v>
      </c>
      <c r="D61" s="66">
        <v>5</v>
      </c>
      <c r="E61" s="66"/>
      <c r="F61" s="66"/>
      <c r="G61" s="66"/>
      <c r="H61" s="66">
        <v>10</v>
      </c>
      <c r="I61" s="69">
        <v>34.299999999999997</v>
      </c>
      <c r="J61" s="69"/>
      <c r="K61" s="69"/>
      <c r="L61" s="69"/>
      <c r="M61" s="69"/>
      <c r="N61" s="66"/>
      <c r="O61" s="66"/>
      <c r="P61" s="66">
        <v>6</v>
      </c>
      <c r="Q61" s="66"/>
      <c r="R61" s="66"/>
      <c r="S61" s="66"/>
      <c r="T61" s="66">
        <v>0.1</v>
      </c>
      <c r="U61" s="66">
        <v>2</v>
      </c>
      <c r="V61" s="66"/>
      <c r="W61" s="66"/>
      <c r="X61" s="66">
        <v>1</v>
      </c>
      <c r="Y61" s="66">
        <v>1</v>
      </c>
      <c r="Z61" s="66"/>
      <c r="AA61" s="66">
        <v>69.650000000000006</v>
      </c>
      <c r="AB61" s="66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59"/>
      <c r="CQ61" s="59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59"/>
      <c r="EC61" s="59"/>
      <c r="ED61" s="59"/>
      <c r="EE61" s="59"/>
      <c r="EF61" s="59"/>
      <c r="EG61" s="59"/>
      <c r="EH61" s="59"/>
      <c r="EI61" s="59"/>
      <c r="EJ61" s="59"/>
      <c r="EK61" s="59"/>
      <c r="EL61" s="59"/>
      <c r="EM61" s="59"/>
      <c r="EN61" s="59"/>
      <c r="EO61" s="59"/>
      <c r="EP61" s="59"/>
      <c r="EQ61" s="59"/>
      <c r="ER61" s="59"/>
      <c r="ES61" s="59"/>
      <c r="ET61" s="59"/>
      <c r="EU61" s="59"/>
      <c r="EV61" s="59"/>
      <c r="EW61" s="59"/>
      <c r="EX61" s="59"/>
      <c r="EY61" s="59"/>
      <c r="EZ61" s="59"/>
      <c r="FA61" s="59"/>
      <c r="FB61" s="59"/>
      <c r="FC61" s="59"/>
      <c r="FD61" s="59"/>
      <c r="FE61" s="59"/>
      <c r="FF61" s="59"/>
      <c r="FG61" s="59"/>
      <c r="FH61" s="59"/>
      <c r="FI61" s="59"/>
      <c r="FJ61" s="59"/>
      <c r="FK61" s="59"/>
      <c r="FL61" s="59"/>
      <c r="FM61" s="59"/>
      <c r="FN61" s="59"/>
      <c r="FO61" s="59"/>
      <c r="FP61" s="59"/>
      <c r="FQ61" s="59"/>
      <c r="FR61" s="59"/>
      <c r="FS61" s="59"/>
      <c r="FT61" s="59"/>
      <c r="FU61" s="59"/>
      <c r="FV61" s="59"/>
      <c r="FW61" s="59"/>
      <c r="FX61" s="59"/>
      <c r="FY61" s="59"/>
      <c r="FZ61" s="59"/>
      <c r="GA61" s="59"/>
      <c r="GB61" s="59"/>
      <c r="GC61" s="59"/>
      <c r="GD61" s="59"/>
      <c r="GE61" s="59"/>
      <c r="GF61" s="59"/>
      <c r="GG61" s="59"/>
      <c r="GH61" s="59"/>
      <c r="GI61" s="59"/>
      <c r="GJ61" s="59"/>
      <c r="GK61" s="59"/>
      <c r="GL61" s="59"/>
      <c r="GM61" s="59"/>
      <c r="GN61" s="59"/>
      <c r="GO61" s="59"/>
      <c r="GP61" s="59"/>
      <c r="GQ61" s="59"/>
      <c r="GR61" s="59"/>
      <c r="GS61" s="59"/>
      <c r="GT61" s="59"/>
      <c r="GU61" s="59"/>
      <c r="GV61" s="59"/>
      <c r="GW61" s="59"/>
      <c r="GX61" s="59"/>
      <c r="GY61" s="59"/>
      <c r="GZ61" s="59"/>
      <c r="HA61" s="59"/>
      <c r="HB61" s="59"/>
      <c r="HC61" s="59"/>
      <c r="HD61" s="59"/>
      <c r="HE61" s="59"/>
      <c r="HF61" s="59"/>
      <c r="HG61" s="59"/>
      <c r="HH61" s="59"/>
      <c r="HI61" s="59"/>
      <c r="HJ61" s="59"/>
      <c r="HK61" s="59"/>
      <c r="HL61" s="59"/>
      <c r="HM61" s="59"/>
      <c r="HN61" s="59"/>
      <c r="HO61" s="59"/>
      <c r="HP61" s="59"/>
    </row>
    <row r="62" spans="1:224" ht="13.5" customHeight="1" x14ac:dyDescent="0.15">
      <c r="A62" s="8" t="s">
        <v>329</v>
      </c>
      <c r="B62" s="37" t="s">
        <v>380</v>
      </c>
      <c r="C62" s="22">
        <v>10</v>
      </c>
      <c r="D62" s="22">
        <v>5</v>
      </c>
      <c r="E62" s="22">
        <v>5</v>
      </c>
      <c r="F62" s="22">
        <v>1.5</v>
      </c>
      <c r="G62" s="22"/>
      <c r="H62" s="22">
        <v>10</v>
      </c>
      <c r="I62" s="45">
        <v>29.76</v>
      </c>
      <c r="J62" s="45"/>
      <c r="K62" s="45"/>
      <c r="L62" s="45"/>
      <c r="M62" s="45"/>
      <c r="N62" s="22"/>
      <c r="O62" s="22"/>
      <c r="P62" s="22">
        <v>6</v>
      </c>
      <c r="Q62" s="22"/>
      <c r="R62" s="22">
        <v>0.375</v>
      </c>
      <c r="S62" s="22"/>
      <c r="T62" s="22"/>
      <c r="U62" s="22">
        <v>2</v>
      </c>
      <c r="V62" s="22"/>
      <c r="W62" s="22"/>
      <c r="X62" s="22"/>
      <c r="Y62" s="22"/>
      <c r="Z62" s="22"/>
      <c r="AA62" s="22">
        <v>69.63</v>
      </c>
      <c r="AB62" s="22"/>
    </row>
    <row r="63" spans="1:224" ht="13.5" customHeight="1" x14ac:dyDescent="0.15">
      <c r="A63" s="8" t="s">
        <v>329</v>
      </c>
      <c r="B63" s="38" t="s">
        <v>381</v>
      </c>
      <c r="C63" s="22">
        <v>10</v>
      </c>
      <c r="D63" s="22">
        <v>5</v>
      </c>
      <c r="E63" s="22"/>
      <c r="F63" s="22">
        <v>0.5</v>
      </c>
      <c r="G63" s="22"/>
      <c r="H63" s="22">
        <v>10</v>
      </c>
      <c r="I63" s="45">
        <v>35.11</v>
      </c>
      <c r="J63" s="45"/>
      <c r="K63" s="45"/>
      <c r="L63" s="45"/>
      <c r="M63" s="45"/>
      <c r="N63" s="22"/>
      <c r="O63" s="22"/>
      <c r="P63" s="22">
        <v>6</v>
      </c>
      <c r="Q63" s="22"/>
      <c r="R63" s="22"/>
      <c r="S63" s="22"/>
      <c r="T63" s="22"/>
      <c r="U63" s="22">
        <v>2</v>
      </c>
      <c r="V63" s="22"/>
      <c r="W63" s="22"/>
      <c r="X63" s="22"/>
      <c r="Y63" s="22">
        <v>1</v>
      </c>
      <c r="Z63" s="22"/>
      <c r="AA63" s="22">
        <v>69.61</v>
      </c>
      <c r="AB63" s="22"/>
    </row>
    <row r="64" spans="1:224" ht="13.5" customHeight="1" x14ac:dyDescent="0.15">
      <c r="A64" s="8" t="s">
        <v>329</v>
      </c>
      <c r="B64" s="37" t="s">
        <v>382</v>
      </c>
      <c r="C64" s="22">
        <v>10</v>
      </c>
      <c r="D64" s="22">
        <v>5</v>
      </c>
      <c r="E64" s="22"/>
      <c r="F64" s="22"/>
      <c r="G64" s="22"/>
      <c r="H64" s="22">
        <v>10</v>
      </c>
      <c r="I64" s="45">
        <v>36</v>
      </c>
      <c r="J64" s="45"/>
      <c r="K64" s="45"/>
      <c r="L64" s="45"/>
      <c r="M64" s="45"/>
      <c r="N64" s="22"/>
      <c r="O64" s="22"/>
      <c r="P64" s="22">
        <v>6</v>
      </c>
      <c r="Q64" s="22"/>
      <c r="R64" s="22"/>
      <c r="S64" s="22"/>
      <c r="T64" s="22"/>
      <c r="U64" s="22">
        <v>2</v>
      </c>
      <c r="V64" s="22"/>
      <c r="W64" s="22"/>
      <c r="X64" s="22"/>
      <c r="Y64" s="22"/>
      <c r="Z64" s="22"/>
      <c r="AA64" s="22">
        <v>69</v>
      </c>
      <c r="AB64" s="22"/>
    </row>
    <row r="65" spans="1:224" x14ac:dyDescent="0.15">
      <c r="A65" s="8" t="s">
        <v>318</v>
      </c>
      <c r="B65" s="42" t="s">
        <v>383</v>
      </c>
      <c r="C65" s="22">
        <v>10</v>
      </c>
      <c r="D65" s="22">
        <v>5</v>
      </c>
      <c r="E65" s="22"/>
      <c r="F65" s="22">
        <v>1</v>
      </c>
      <c r="G65" s="22"/>
      <c r="H65" s="22">
        <v>10</v>
      </c>
      <c r="I65" s="48">
        <v>34.369999999999997</v>
      </c>
      <c r="J65" s="48"/>
      <c r="K65" s="48"/>
      <c r="L65" s="48"/>
      <c r="M65" s="48"/>
      <c r="N65" s="22"/>
      <c r="O65" s="22"/>
      <c r="P65" s="22">
        <v>6</v>
      </c>
      <c r="Q65" s="22"/>
      <c r="R65" s="22"/>
      <c r="S65" s="22"/>
      <c r="T65" s="22"/>
      <c r="U65" s="22">
        <v>2</v>
      </c>
      <c r="V65" s="22"/>
      <c r="W65" s="22"/>
      <c r="X65" s="22"/>
      <c r="Y65" s="22"/>
      <c r="Z65" s="22"/>
      <c r="AA65" s="48">
        <v>68.37</v>
      </c>
      <c r="AB65" s="22"/>
    </row>
    <row r="66" spans="1:224" ht="13.5" customHeight="1" x14ac:dyDescent="0.15">
      <c r="A66" s="8" t="s">
        <v>318</v>
      </c>
      <c r="B66" s="8" t="s">
        <v>384</v>
      </c>
      <c r="C66" s="22">
        <v>10</v>
      </c>
      <c r="D66" s="22">
        <v>5</v>
      </c>
      <c r="E66" s="22"/>
      <c r="F66" s="22">
        <v>0.3</v>
      </c>
      <c r="G66" s="22"/>
      <c r="H66" s="22">
        <v>10</v>
      </c>
      <c r="I66" s="48">
        <v>33.99</v>
      </c>
      <c r="J66" s="48"/>
      <c r="K66" s="48"/>
      <c r="L66" s="48"/>
      <c r="M66" s="48"/>
      <c r="N66" s="22"/>
      <c r="O66" s="22"/>
      <c r="P66" s="22">
        <v>6</v>
      </c>
      <c r="Q66" s="22"/>
      <c r="R66" s="22"/>
      <c r="S66" s="22"/>
      <c r="T66" s="22"/>
      <c r="U66" s="22">
        <v>2</v>
      </c>
      <c r="V66" s="22"/>
      <c r="W66" s="22"/>
      <c r="X66" s="22"/>
      <c r="Y66" s="22">
        <v>1</v>
      </c>
      <c r="Z66" s="22"/>
      <c r="AA66" s="48">
        <v>68.290000000000006</v>
      </c>
      <c r="AB66" s="22"/>
    </row>
    <row r="67" spans="1:224" s="24" customFormat="1" ht="13.5" customHeight="1" x14ac:dyDescent="0.15">
      <c r="A67" s="8" t="s">
        <v>329</v>
      </c>
      <c r="B67" s="35" t="s">
        <v>385</v>
      </c>
      <c r="C67" s="22">
        <v>10</v>
      </c>
      <c r="D67" s="22">
        <v>5</v>
      </c>
      <c r="E67" s="22"/>
      <c r="F67" s="22"/>
      <c r="G67" s="22"/>
      <c r="H67" s="22">
        <v>10</v>
      </c>
      <c r="I67" s="45">
        <v>31.28</v>
      </c>
      <c r="J67" s="45"/>
      <c r="K67" s="45"/>
      <c r="L67" s="45"/>
      <c r="M67" s="45"/>
      <c r="N67" s="22"/>
      <c r="O67" s="22"/>
      <c r="P67" s="22">
        <v>6</v>
      </c>
      <c r="Q67" s="22"/>
      <c r="R67" s="22">
        <v>3</v>
      </c>
      <c r="S67" s="22"/>
      <c r="T67" s="22"/>
      <c r="U67" s="22">
        <v>2</v>
      </c>
      <c r="V67" s="22"/>
      <c r="W67" s="22"/>
      <c r="X67" s="22"/>
      <c r="Y67" s="22"/>
      <c r="Z67" s="22"/>
      <c r="AA67" s="22">
        <v>68.28</v>
      </c>
      <c r="AB67" s="22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</row>
    <row r="68" spans="1:224" ht="13.5" customHeight="1" x14ac:dyDescent="0.15">
      <c r="A68" s="8" t="s">
        <v>329</v>
      </c>
      <c r="B68" s="38" t="s">
        <v>386</v>
      </c>
      <c r="C68" s="22">
        <v>10</v>
      </c>
      <c r="D68" s="22">
        <v>5</v>
      </c>
      <c r="E68" s="22"/>
      <c r="F68" s="22"/>
      <c r="G68" s="22"/>
      <c r="H68" s="22">
        <v>10</v>
      </c>
      <c r="I68" s="45">
        <v>33.200000000000003</v>
      </c>
      <c r="J68" s="45"/>
      <c r="K68" s="45"/>
      <c r="L68" s="45"/>
      <c r="M68" s="45"/>
      <c r="N68" s="22">
        <v>2</v>
      </c>
      <c r="O68" s="22"/>
      <c r="P68" s="22">
        <v>6</v>
      </c>
      <c r="Q68" s="22"/>
      <c r="R68" s="22"/>
      <c r="S68" s="22"/>
      <c r="T68" s="22"/>
      <c r="U68" s="22">
        <v>2</v>
      </c>
      <c r="V68" s="22"/>
      <c r="W68" s="22"/>
      <c r="X68" s="22"/>
      <c r="Y68" s="22"/>
      <c r="Z68" s="22"/>
      <c r="AA68" s="22">
        <v>68.2</v>
      </c>
      <c r="AB68" s="22"/>
    </row>
    <row r="69" spans="1:224" ht="13.5" customHeight="1" x14ac:dyDescent="0.15">
      <c r="A69" s="65" t="s">
        <v>321</v>
      </c>
      <c r="B69" s="65" t="s">
        <v>387</v>
      </c>
      <c r="C69" s="66">
        <v>10</v>
      </c>
      <c r="D69" s="66">
        <v>5</v>
      </c>
      <c r="E69" s="66"/>
      <c r="F69" s="66"/>
      <c r="G69" s="66"/>
      <c r="H69" s="66">
        <v>10</v>
      </c>
      <c r="I69" s="69">
        <v>32.08</v>
      </c>
      <c r="J69" s="69"/>
      <c r="K69" s="69"/>
      <c r="L69" s="69"/>
      <c r="M69" s="69"/>
      <c r="N69" s="66">
        <v>2</v>
      </c>
      <c r="O69" s="66"/>
      <c r="P69" s="66">
        <v>6</v>
      </c>
      <c r="Q69" s="66"/>
      <c r="R69" s="66"/>
      <c r="S69" s="66"/>
      <c r="T69" s="66"/>
      <c r="U69" s="66">
        <v>2</v>
      </c>
      <c r="V69" s="66"/>
      <c r="W69" s="66"/>
      <c r="X69" s="66"/>
      <c r="Y69" s="66">
        <v>1</v>
      </c>
      <c r="Z69" s="66"/>
      <c r="AA69" s="66">
        <v>68.08</v>
      </c>
      <c r="AB69" s="66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  <c r="CD69" s="59"/>
      <c r="CE69" s="59"/>
      <c r="CF69" s="59"/>
      <c r="CG69" s="59"/>
      <c r="CH69" s="59"/>
      <c r="CI69" s="59"/>
      <c r="CJ69" s="59"/>
      <c r="CK69" s="59"/>
      <c r="CL69" s="59"/>
      <c r="CM69" s="59"/>
      <c r="CN69" s="59"/>
      <c r="CO69" s="59"/>
      <c r="CP69" s="59"/>
      <c r="CQ69" s="59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9"/>
      <c r="DD69" s="59"/>
      <c r="DE69" s="59"/>
      <c r="DF69" s="59"/>
      <c r="DG69" s="59"/>
      <c r="DH69" s="59"/>
      <c r="DI69" s="59"/>
      <c r="DJ69" s="59"/>
      <c r="DK69" s="59"/>
      <c r="DL69" s="59"/>
      <c r="DM69" s="59"/>
      <c r="DN69" s="59"/>
      <c r="DO69" s="59"/>
      <c r="DP69" s="59"/>
      <c r="DQ69" s="59"/>
      <c r="DR69" s="59"/>
      <c r="DS69" s="59"/>
      <c r="DT69" s="59"/>
      <c r="DU69" s="59"/>
      <c r="DV69" s="59"/>
      <c r="DW69" s="59"/>
      <c r="DX69" s="59"/>
      <c r="DY69" s="59"/>
      <c r="DZ69" s="59"/>
      <c r="EA69" s="59"/>
      <c r="EB69" s="59"/>
      <c r="EC69" s="59"/>
      <c r="ED69" s="59"/>
      <c r="EE69" s="59"/>
      <c r="EF69" s="59"/>
      <c r="EG69" s="59"/>
      <c r="EH69" s="59"/>
      <c r="EI69" s="59"/>
      <c r="EJ69" s="59"/>
      <c r="EK69" s="59"/>
      <c r="EL69" s="59"/>
      <c r="EM69" s="59"/>
      <c r="EN69" s="59"/>
      <c r="EO69" s="59"/>
      <c r="EP69" s="59"/>
      <c r="EQ69" s="59"/>
      <c r="ER69" s="59"/>
      <c r="ES69" s="59"/>
      <c r="ET69" s="59"/>
      <c r="EU69" s="59"/>
      <c r="EV69" s="59"/>
      <c r="EW69" s="59"/>
      <c r="EX69" s="59"/>
      <c r="EY69" s="59"/>
      <c r="EZ69" s="59"/>
      <c r="FA69" s="59"/>
      <c r="FB69" s="59"/>
      <c r="FC69" s="59"/>
      <c r="FD69" s="59"/>
      <c r="FE69" s="59"/>
      <c r="FF69" s="59"/>
      <c r="FG69" s="59"/>
      <c r="FH69" s="59"/>
      <c r="FI69" s="59"/>
      <c r="FJ69" s="59"/>
      <c r="FK69" s="59"/>
      <c r="FL69" s="59"/>
      <c r="FM69" s="59"/>
      <c r="FN69" s="59"/>
      <c r="FO69" s="59"/>
      <c r="FP69" s="59"/>
      <c r="FQ69" s="59"/>
      <c r="FR69" s="59"/>
      <c r="FS69" s="59"/>
      <c r="FT69" s="59"/>
      <c r="FU69" s="59"/>
      <c r="FV69" s="59"/>
      <c r="FW69" s="59"/>
      <c r="FX69" s="59"/>
      <c r="FY69" s="59"/>
      <c r="FZ69" s="59"/>
      <c r="GA69" s="59"/>
      <c r="GB69" s="59"/>
      <c r="GC69" s="59"/>
      <c r="GD69" s="59"/>
      <c r="GE69" s="59"/>
      <c r="GF69" s="59"/>
      <c r="GG69" s="59"/>
      <c r="GH69" s="59"/>
      <c r="GI69" s="59"/>
      <c r="GJ69" s="59"/>
      <c r="GK69" s="59"/>
      <c r="GL69" s="59"/>
      <c r="GM69" s="59"/>
      <c r="GN69" s="59"/>
      <c r="GO69" s="59"/>
      <c r="GP69" s="59"/>
      <c r="GQ69" s="59"/>
      <c r="GR69" s="59"/>
      <c r="GS69" s="59"/>
      <c r="GT69" s="59"/>
      <c r="GU69" s="59"/>
      <c r="GV69" s="59"/>
      <c r="GW69" s="59"/>
      <c r="GX69" s="59"/>
      <c r="GY69" s="59"/>
      <c r="GZ69" s="59"/>
      <c r="HA69" s="59"/>
      <c r="HB69" s="59"/>
      <c r="HC69" s="59"/>
      <c r="HD69" s="59"/>
      <c r="HE69" s="59"/>
      <c r="HF69" s="59"/>
      <c r="HG69" s="59"/>
      <c r="HH69" s="59"/>
      <c r="HI69" s="59"/>
      <c r="HJ69" s="59"/>
      <c r="HK69" s="59"/>
      <c r="HL69" s="59"/>
      <c r="HM69" s="59"/>
      <c r="HN69" s="59"/>
      <c r="HO69" s="59"/>
      <c r="HP69" s="59"/>
    </row>
    <row r="70" spans="1:224" x14ac:dyDescent="0.15">
      <c r="A70" s="8" t="s">
        <v>329</v>
      </c>
      <c r="B70" s="8" t="s">
        <v>388</v>
      </c>
      <c r="C70" s="22">
        <v>10</v>
      </c>
      <c r="D70" s="22">
        <v>5</v>
      </c>
      <c r="E70" s="22"/>
      <c r="F70" s="22"/>
      <c r="G70" s="22"/>
      <c r="H70" s="22">
        <v>10</v>
      </c>
      <c r="I70" s="45">
        <v>32.85</v>
      </c>
      <c r="J70" s="45"/>
      <c r="K70" s="45"/>
      <c r="L70" s="45"/>
      <c r="M70" s="45"/>
      <c r="N70" s="22">
        <v>2</v>
      </c>
      <c r="O70" s="22"/>
      <c r="P70" s="22">
        <v>6</v>
      </c>
      <c r="Q70" s="22"/>
      <c r="R70" s="22"/>
      <c r="S70" s="22"/>
      <c r="T70" s="22"/>
      <c r="U70" s="22">
        <v>2</v>
      </c>
      <c r="V70" s="22"/>
      <c r="W70" s="22"/>
      <c r="X70" s="22"/>
      <c r="Y70" s="22"/>
      <c r="Z70" s="22"/>
      <c r="AA70" s="22">
        <v>67.849999999999994</v>
      </c>
      <c r="AB70" s="22"/>
    </row>
    <row r="71" spans="1:224" x14ac:dyDescent="0.15">
      <c r="A71" s="8" t="s">
        <v>329</v>
      </c>
      <c r="B71" s="41" t="s">
        <v>389</v>
      </c>
      <c r="C71" s="22">
        <v>10</v>
      </c>
      <c r="D71" s="22">
        <v>5</v>
      </c>
      <c r="E71" s="22"/>
      <c r="F71" s="22"/>
      <c r="G71" s="22"/>
      <c r="H71" s="22">
        <v>10</v>
      </c>
      <c r="I71" s="45">
        <v>33.85</v>
      </c>
      <c r="J71" s="45"/>
      <c r="K71" s="45"/>
      <c r="L71" s="45"/>
      <c r="M71" s="45"/>
      <c r="N71" s="22"/>
      <c r="O71" s="22"/>
      <c r="P71" s="22">
        <v>6</v>
      </c>
      <c r="Q71" s="22"/>
      <c r="R71" s="22"/>
      <c r="S71" s="22"/>
      <c r="T71" s="22"/>
      <c r="U71" s="22">
        <v>2</v>
      </c>
      <c r="V71" s="22"/>
      <c r="W71" s="22"/>
      <c r="X71" s="22"/>
      <c r="Y71" s="22">
        <v>1</v>
      </c>
      <c r="Z71" s="22"/>
      <c r="AA71" s="22">
        <v>67.849999999999994</v>
      </c>
      <c r="AB71" s="22"/>
    </row>
    <row r="72" spans="1:224" ht="13.5" customHeight="1" x14ac:dyDescent="0.15">
      <c r="A72" s="65" t="s">
        <v>321</v>
      </c>
      <c r="B72" s="65" t="s">
        <v>390</v>
      </c>
      <c r="C72" s="66">
        <v>10</v>
      </c>
      <c r="D72" s="66">
        <v>5</v>
      </c>
      <c r="E72" s="66"/>
      <c r="F72" s="66"/>
      <c r="G72" s="66"/>
      <c r="H72" s="66">
        <v>10</v>
      </c>
      <c r="I72" s="69">
        <v>34.82</v>
      </c>
      <c r="J72" s="69"/>
      <c r="K72" s="69"/>
      <c r="L72" s="69"/>
      <c r="M72" s="69"/>
      <c r="N72" s="66"/>
      <c r="O72" s="66"/>
      <c r="P72" s="66">
        <v>6</v>
      </c>
      <c r="Q72" s="66"/>
      <c r="R72" s="66"/>
      <c r="S72" s="66"/>
      <c r="T72" s="66"/>
      <c r="U72" s="66">
        <v>2</v>
      </c>
      <c r="V72" s="66"/>
      <c r="W72" s="66"/>
      <c r="X72" s="66"/>
      <c r="Y72" s="66"/>
      <c r="Z72" s="66"/>
      <c r="AA72" s="66">
        <v>67.819999999999993</v>
      </c>
      <c r="AB72" s="66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  <c r="CU72" s="61"/>
      <c r="CV72" s="61"/>
      <c r="CW72" s="61"/>
      <c r="CX72" s="61"/>
      <c r="CY72" s="61"/>
      <c r="CZ72" s="61"/>
      <c r="DA72" s="61"/>
      <c r="DB72" s="61"/>
      <c r="DC72" s="61"/>
      <c r="DD72" s="61"/>
      <c r="DE72" s="61"/>
      <c r="DF72" s="61"/>
      <c r="DG72" s="61"/>
      <c r="DH72" s="61"/>
      <c r="DI72" s="61"/>
      <c r="DJ72" s="61"/>
      <c r="DK72" s="61"/>
      <c r="DL72" s="61"/>
      <c r="DM72" s="61"/>
      <c r="DN72" s="61"/>
      <c r="DO72" s="61"/>
      <c r="DP72" s="61"/>
      <c r="DQ72" s="61"/>
      <c r="DR72" s="61"/>
      <c r="DS72" s="61"/>
      <c r="DT72" s="61"/>
      <c r="DU72" s="61"/>
      <c r="DV72" s="61"/>
      <c r="DW72" s="61"/>
      <c r="DX72" s="61"/>
      <c r="DY72" s="61"/>
      <c r="DZ72" s="61"/>
      <c r="EA72" s="61"/>
      <c r="EB72" s="61"/>
      <c r="EC72" s="61"/>
      <c r="ED72" s="61"/>
      <c r="EE72" s="61"/>
      <c r="EF72" s="61"/>
      <c r="EG72" s="61"/>
      <c r="EH72" s="61"/>
      <c r="EI72" s="61"/>
      <c r="EJ72" s="61"/>
      <c r="EK72" s="61"/>
      <c r="EL72" s="61"/>
      <c r="EM72" s="61"/>
      <c r="EN72" s="61"/>
      <c r="EO72" s="61"/>
      <c r="EP72" s="61"/>
      <c r="EQ72" s="61"/>
      <c r="ER72" s="61"/>
      <c r="ES72" s="61"/>
      <c r="ET72" s="61"/>
      <c r="EU72" s="61"/>
      <c r="EV72" s="61"/>
      <c r="EW72" s="61"/>
      <c r="EX72" s="61"/>
      <c r="EY72" s="61"/>
      <c r="EZ72" s="61"/>
      <c r="FA72" s="61"/>
      <c r="FB72" s="61"/>
      <c r="FC72" s="61"/>
      <c r="FD72" s="61"/>
      <c r="FE72" s="61"/>
      <c r="FF72" s="61"/>
      <c r="FG72" s="61"/>
      <c r="FH72" s="61"/>
      <c r="FI72" s="61"/>
      <c r="FJ72" s="61"/>
      <c r="FK72" s="61"/>
      <c r="FL72" s="61"/>
      <c r="FM72" s="61"/>
      <c r="FN72" s="61"/>
      <c r="FO72" s="61"/>
      <c r="FP72" s="61"/>
      <c r="FQ72" s="61"/>
      <c r="FR72" s="61"/>
      <c r="FS72" s="61"/>
      <c r="FT72" s="61"/>
      <c r="FU72" s="61"/>
      <c r="FV72" s="61"/>
      <c r="FW72" s="61"/>
      <c r="FX72" s="61"/>
      <c r="FY72" s="61"/>
      <c r="FZ72" s="61"/>
      <c r="GA72" s="61"/>
      <c r="GB72" s="61"/>
      <c r="GC72" s="61"/>
      <c r="GD72" s="61"/>
      <c r="GE72" s="61"/>
      <c r="GF72" s="61"/>
      <c r="GG72" s="61"/>
      <c r="GH72" s="61"/>
      <c r="GI72" s="61"/>
      <c r="GJ72" s="61"/>
      <c r="GK72" s="61"/>
      <c r="GL72" s="61"/>
      <c r="GM72" s="61"/>
      <c r="GN72" s="61"/>
      <c r="GO72" s="61"/>
      <c r="GP72" s="61"/>
      <c r="GQ72" s="61"/>
      <c r="GR72" s="61"/>
      <c r="GS72" s="61"/>
      <c r="GT72" s="61"/>
      <c r="GU72" s="61"/>
      <c r="GV72" s="61"/>
      <c r="GW72" s="61"/>
      <c r="GX72" s="61"/>
      <c r="GY72" s="61"/>
      <c r="GZ72" s="61"/>
      <c r="HA72" s="61"/>
      <c r="HB72" s="61"/>
      <c r="HC72" s="61"/>
      <c r="HD72" s="61"/>
      <c r="HE72" s="61"/>
      <c r="HF72" s="61"/>
      <c r="HG72" s="61"/>
      <c r="HH72" s="61"/>
      <c r="HI72" s="61"/>
      <c r="HJ72" s="61"/>
      <c r="HK72" s="61"/>
      <c r="HL72" s="61"/>
      <c r="HM72" s="61"/>
      <c r="HN72" s="61"/>
      <c r="HO72" s="61"/>
      <c r="HP72" s="61"/>
    </row>
    <row r="73" spans="1:224" ht="13.5" customHeight="1" x14ac:dyDescent="0.15">
      <c r="A73" s="65" t="s">
        <v>321</v>
      </c>
      <c r="B73" s="65" t="s">
        <v>391</v>
      </c>
      <c r="C73" s="66">
        <v>10</v>
      </c>
      <c r="D73" s="66">
        <v>5</v>
      </c>
      <c r="E73" s="66"/>
      <c r="F73" s="66"/>
      <c r="G73" s="66"/>
      <c r="H73" s="66">
        <v>10</v>
      </c>
      <c r="I73" s="69">
        <v>33.79</v>
      </c>
      <c r="J73" s="69"/>
      <c r="K73" s="69"/>
      <c r="L73" s="69"/>
      <c r="M73" s="69"/>
      <c r="N73" s="66"/>
      <c r="O73" s="66"/>
      <c r="P73" s="66">
        <v>6</v>
      </c>
      <c r="Q73" s="66"/>
      <c r="R73" s="66"/>
      <c r="S73" s="66"/>
      <c r="T73" s="66"/>
      <c r="U73" s="66">
        <v>2</v>
      </c>
      <c r="V73" s="66"/>
      <c r="W73" s="66"/>
      <c r="X73" s="66"/>
      <c r="Y73" s="66">
        <v>1</v>
      </c>
      <c r="Z73" s="66"/>
      <c r="AA73" s="66">
        <v>67.790000000000006</v>
      </c>
      <c r="AB73" s="66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  <c r="CD73" s="59"/>
      <c r="CE73" s="59"/>
      <c r="CF73" s="59"/>
      <c r="CG73" s="59"/>
      <c r="CH73" s="59"/>
      <c r="CI73" s="59"/>
      <c r="CJ73" s="59"/>
      <c r="CK73" s="59"/>
      <c r="CL73" s="59"/>
      <c r="CM73" s="59"/>
      <c r="CN73" s="59"/>
      <c r="CO73" s="59"/>
      <c r="CP73" s="59"/>
      <c r="CQ73" s="59"/>
      <c r="CR73" s="59"/>
      <c r="CS73" s="59"/>
      <c r="CT73" s="59"/>
      <c r="CU73" s="59"/>
      <c r="CV73" s="59"/>
      <c r="CW73" s="59"/>
      <c r="CX73" s="59"/>
      <c r="CY73" s="59"/>
      <c r="CZ73" s="59"/>
      <c r="DA73" s="59"/>
      <c r="DB73" s="59"/>
      <c r="DC73" s="59"/>
      <c r="DD73" s="59"/>
      <c r="DE73" s="59"/>
      <c r="DF73" s="59"/>
      <c r="DG73" s="59"/>
      <c r="DH73" s="59"/>
      <c r="DI73" s="59"/>
      <c r="DJ73" s="59"/>
      <c r="DK73" s="59"/>
      <c r="DL73" s="59"/>
      <c r="DM73" s="59"/>
      <c r="DN73" s="59"/>
      <c r="DO73" s="59"/>
      <c r="DP73" s="59"/>
      <c r="DQ73" s="59"/>
      <c r="DR73" s="59"/>
      <c r="DS73" s="59"/>
      <c r="DT73" s="59"/>
      <c r="DU73" s="59"/>
      <c r="DV73" s="59"/>
      <c r="DW73" s="59"/>
      <c r="DX73" s="59"/>
      <c r="DY73" s="59"/>
      <c r="DZ73" s="59"/>
      <c r="EA73" s="59"/>
      <c r="EB73" s="59"/>
      <c r="EC73" s="59"/>
      <c r="ED73" s="59"/>
      <c r="EE73" s="59"/>
      <c r="EF73" s="59"/>
      <c r="EG73" s="59"/>
      <c r="EH73" s="59"/>
      <c r="EI73" s="59"/>
      <c r="EJ73" s="59"/>
      <c r="EK73" s="59"/>
      <c r="EL73" s="59"/>
      <c r="EM73" s="59"/>
      <c r="EN73" s="59"/>
      <c r="EO73" s="59"/>
      <c r="EP73" s="59"/>
      <c r="EQ73" s="59"/>
      <c r="ER73" s="59"/>
      <c r="ES73" s="59"/>
      <c r="ET73" s="59"/>
      <c r="EU73" s="59"/>
      <c r="EV73" s="59"/>
      <c r="EW73" s="59"/>
      <c r="EX73" s="59"/>
      <c r="EY73" s="59"/>
      <c r="EZ73" s="59"/>
      <c r="FA73" s="59"/>
      <c r="FB73" s="59"/>
      <c r="FC73" s="59"/>
      <c r="FD73" s="59"/>
      <c r="FE73" s="59"/>
      <c r="FF73" s="59"/>
      <c r="FG73" s="59"/>
      <c r="FH73" s="59"/>
      <c r="FI73" s="59"/>
      <c r="FJ73" s="59"/>
      <c r="FK73" s="59"/>
      <c r="FL73" s="59"/>
      <c r="FM73" s="59"/>
      <c r="FN73" s="59"/>
      <c r="FO73" s="59"/>
      <c r="FP73" s="59"/>
      <c r="FQ73" s="59"/>
      <c r="FR73" s="59"/>
      <c r="FS73" s="59"/>
      <c r="FT73" s="59"/>
      <c r="FU73" s="59"/>
      <c r="FV73" s="59"/>
      <c r="FW73" s="59"/>
      <c r="FX73" s="59"/>
      <c r="FY73" s="59"/>
      <c r="FZ73" s="59"/>
      <c r="GA73" s="59"/>
      <c r="GB73" s="59"/>
      <c r="GC73" s="59"/>
      <c r="GD73" s="59"/>
      <c r="GE73" s="59"/>
      <c r="GF73" s="59"/>
      <c r="GG73" s="59"/>
      <c r="GH73" s="59"/>
      <c r="GI73" s="59"/>
      <c r="GJ73" s="59"/>
      <c r="GK73" s="59"/>
      <c r="GL73" s="59"/>
      <c r="GM73" s="59"/>
      <c r="GN73" s="59"/>
      <c r="GO73" s="59"/>
      <c r="GP73" s="59"/>
      <c r="GQ73" s="59"/>
      <c r="GR73" s="59"/>
      <c r="GS73" s="59"/>
      <c r="GT73" s="59"/>
      <c r="GU73" s="59"/>
      <c r="GV73" s="59"/>
      <c r="GW73" s="59"/>
      <c r="GX73" s="59"/>
      <c r="GY73" s="59"/>
      <c r="GZ73" s="59"/>
      <c r="HA73" s="59"/>
      <c r="HB73" s="59"/>
      <c r="HC73" s="59"/>
      <c r="HD73" s="59"/>
      <c r="HE73" s="59"/>
      <c r="HF73" s="59"/>
      <c r="HG73" s="59"/>
      <c r="HH73" s="59"/>
      <c r="HI73" s="59"/>
      <c r="HJ73" s="59"/>
      <c r="HK73" s="59"/>
      <c r="HL73" s="59"/>
      <c r="HM73" s="59"/>
      <c r="HN73" s="59"/>
      <c r="HO73" s="59"/>
      <c r="HP73" s="59"/>
    </row>
    <row r="74" spans="1:224" x14ac:dyDescent="0.15">
      <c r="A74" s="8" t="s">
        <v>318</v>
      </c>
      <c r="B74" s="8" t="s">
        <v>392</v>
      </c>
      <c r="C74" s="22">
        <v>10</v>
      </c>
      <c r="D74" s="22">
        <v>5</v>
      </c>
      <c r="E74" s="22">
        <v>1</v>
      </c>
      <c r="F74" s="22"/>
      <c r="G74" s="22"/>
      <c r="H74" s="22">
        <v>10</v>
      </c>
      <c r="I74" s="48">
        <v>31.18</v>
      </c>
      <c r="J74" s="48"/>
      <c r="K74" s="48"/>
      <c r="L74" s="48">
        <v>0.5</v>
      </c>
      <c r="M74" s="48"/>
      <c r="N74" s="22">
        <v>2</v>
      </c>
      <c r="O74" s="22"/>
      <c r="P74" s="22">
        <v>6</v>
      </c>
      <c r="Q74" s="22">
        <v>0.1</v>
      </c>
      <c r="R74" s="22"/>
      <c r="S74" s="22"/>
      <c r="T74" s="22"/>
      <c r="U74" s="22">
        <v>2</v>
      </c>
      <c r="V74" s="22"/>
      <c r="W74" s="22"/>
      <c r="X74" s="22"/>
      <c r="Y74" s="22"/>
      <c r="Z74" s="22"/>
      <c r="AA74" s="48">
        <v>67.78</v>
      </c>
      <c r="AB74" s="22"/>
    </row>
    <row r="75" spans="1:224" ht="13.5" customHeight="1" x14ac:dyDescent="0.15">
      <c r="A75" s="65" t="s">
        <v>321</v>
      </c>
      <c r="B75" s="65" t="s">
        <v>393</v>
      </c>
      <c r="C75" s="66">
        <v>10</v>
      </c>
      <c r="D75" s="66">
        <v>5</v>
      </c>
      <c r="E75" s="66"/>
      <c r="F75" s="66"/>
      <c r="G75" s="66"/>
      <c r="H75" s="66">
        <v>10</v>
      </c>
      <c r="I75" s="69">
        <v>34.74</v>
      </c>
      <c r="J75" s="69"/>
      <c r="K75" s="69"/>
      <c r="L75" s="69"/>
      <c r="M75" s="69"/>
      <c r="N75" s="66"/>
      <c r="O75" s="66"/>
      <c r="P75" s="66">
        <v>6</v>
      </c>
      <c r="Q75" s="66"/>
      <c r="R75" s="66"/>
      <c r="S75" s="66"/>
      <c r="T75" s="66"/>
      <c r="U75" s="66">
        <v>2</v>
      </c>
      <c r="V75" s="66"/>
      <c r="W75" s="66"/>
      <c r="X75" s="66"/>
      <c r="Y75" s="66"/>
      <c r="Z75" s="66"/>
      <c r="AA75" s="66">
        <v>67.739999999999995</v>
      </c>
      <c r="AB75" s="66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  <c r="CD75" s="59"/>
      <c r="CE75" s="59"/>
      <c r="CF75" s="59"/>
      <c r="CG75" s="59"/>
      <c r="CH75" s="59"/>
      <c r="CI75" s="59"/>
      <c r="CJ75" s="59"/>
      <c r="CK75" s="59"/>
      <c r="CL75" s="59"/>
      <c r="CM75" s="59"/>
      <c r="CN75" s="59"/>
      <c r="CO75" s="59"/>
      <c r="CP75" s="59"/>
      <c r="CQ75" s="59"/>
      <c r="CR75" s="59"/>
      <c r="CS75" s="59"/>
      <c r="CT75" s="59"/>
      <c r="CU75" s="59"/>
      <c r="CV75" s="59"/>
      <c r="CW75" s="59"/>
      <c r="CX75" s="59"/>
      <c r="CY75" s="59"/>
      <c r="CZ75" s="59"/>
      <c r="DA75" s="59"/>
      <c r="DB75" s="59"/>
      <c r="DC75" s="59"/>
      <c r="DD75" s="59"/>
      <c r="DE75" s="59"/>
      <c r="DF75" s="59"/>
      <c r="DG75" s="59"/>
      <c r="DH75" s="59"/>
      <c r="DI75" s="59"/>
      <c r="DJ75" s="59"/>
      <c r="DK75" s="59"/>
      <c r="DL75" s="59"/>
      <c r="DM75" s="59"/>
      <c r="DN75" s="59"/>
      <c r="DO75" s="59"/>
      <c r="DP75" s="59"/>
      <c r="DQ75" s="59"/>
      <c r="DR75" s="59"/>
      <c r="DS75" s="59"/>
      <c r="DT75" s="59"/>
      <c r="DU75" s="59"/>
      <c r="DV75" s="59"/>
      <c r="DW75" s="59"/>
      <c r="DX75" s="59"/>
      <c r="DY75" s="59"/>
      <c r="DZ75" s="59"/>
      <c r="EA75" s="59"/>
      <c r="EB75" s="59"/>
      <c r="EC75" s="59"/>
      <c r="ED75" s="59"/>
      <c r="EE75" s="59"/>
      <c r="EF75" s="59"/>
      <c r="EG75" s="59"/>
      <c r="EH75" s="59"/>
      <c r="EI75" s="59"/>
      <c r="EJ75" s="59"/>
      <c r="EK75" s="59"/>
      <c r="EL75" s="59"/>
      <c r="EM75" s="59"/>
      <c r="EN75" s="59"/>
      <c r="EO75" s="59"/>
      <c r="EP75" s="59"/>
      <c r="EQ75" s="59"/>
      <c r="ER75" s="59"/>
      <c r="ES75" s="59"/>
      <c r="ET75" s="59"/>
      <c r="EU75" s="59"/>
      <c r="EV75" s="59"/>
      <c r="EW75" s="59"/>
      <c r="EX75" s="59"/>
      <c r="EY75" s="59"/>
      <c r="EZ75" s="59"/>
      <c r="FA75" s="59"/>
      <c r="FB75" s="59"/>
      <c r="FC75" s="59"/>
      <c r="FD75" s="59"/>
      <c r="FE75" s="59"/>
      <c r="FF75" s="59"/>
      <c r="FG75" s="59"/>
      <c r="FH75" s="59"/>
      <c r="FI75" s="59"/>
      <c r="FJ75" s="59"/>
      <c r="FK75" s="59"/>
      <c r="FL75" s="59"/>
      <c r="FM75" s="59"/>
      <c r="FN75" s="59"/>
      <c r="FO75" s="59"/>
      <c r="FP75" s="59"/>
      <c r="FQ75" s="59"/>
      <c r="FR75" s="59"/>
      <c r="FS75" s="59"/>
      <c r="FT75" s="59"/>
      <c r="FU75" s="59"/>
      <c r="FV75" s="59"/>
      <c r="FW75" s="59"/>
      <c r="FX75" s="59"/>
      <c r="FY75" s="59"/>
      <c r="FZ75" s="59"/>
      <c r="GA75" s="59"/>
      <c r="GB75" s="59"/>
      <c r="GC75" s="59"/>
      <c r="GD75" s="59"/>
      <c r="GE75" s="59"/>
      <c r="GF75" s="59"/>
      <c r="GG75" s="59"/>
      <c r="GH75" s="59"/>
      <c r="GI75" s="59"/>
      <c r="GJ75" s="59"/>
      <c r="GK75" s="59"/>
      <c r="GL75" s="59"/>
      <c r="GM75" s="59"/>
      <c r="GN75" s="59"/>
      <c r="GO75" s="59"/>
      <c r="GP75" s="59"/>
      <c r="GQ75" s="59"/>
      <c r="GR75" s="59"/>
      <c r="GS75" s="59"/>
      <c r="GT75" s="59"/>
      <c r="GU75" s="59"/>
      <c r="GV75" s="59"/>
      <c r="GW75" s="59"/>
      <c r="GX75" s="59"/>
      <c r="GY75" s="59"/>
      <c r="GZ75" s="59"/>
      <c r="HA75" s="59"/>
      <c r="HB75" s="59"/>
      <c r="HC75" s="59"/>
      <c r="HD75" s="59"/>
      <c r="HE75" s="59"/>
      <c r="HF75" s="59"/>
      <c r="HG75" s="59"/>
      <c r="HH75" s="59"/>
      <c r="HI75" s="59"/>
      <c r="HJ75" s="59"/>
      <c r="HK75" s="59"/>
      <c r="HL75" s="59"/>
      <c r="HM75" s="59"/>
      <c r="HN75" s="59"/>
      <c r="HO75" s="59"/>
      <c r="HP75" s="59"/>
    </row>
    <row r="76" spans="1:224" ht="13.5" customHeight="1" x14ac:dyDescent="0.15">
      <c r="A76" s="65" t="s">
        <v>321</v>
      </c>
      <c r="B76" s="65" t="s">
        <v>394</v>
      </c>
      <c r="C76" s="66">
        <v>10</v>
      </c>
      <c r="D76" s="66">
        <v>5</v>
      </c>
      <c r="E76" s="66"/>
      <c r="F76" s="66"/>
      <c r="G76" s="66"/>
      <c r="H76" s="66">
        <v>10</v>
      </c>
      <c r="I76" s="69">
        <v>34.450000000000003</v>
      </c>
      <c r="J76" s="69"/>
      <c r="K76" s="69"/>
      <c r="L76" s="69"/>
      <c r="M76" s="69"/>
      <c r="N76" s="66"/>
      <c r="O76" s="66"/>
      <c r="P76" s="66">
        <v>6</v>
      </c>
      <c r="Q76" s="66"/>
      <c r="R76" s="66"/>
      <c r="S76" s="66"/>
      <c r="T76" s="66"/>
      <c r="U76" s="66">
        <v>2</v>
      </c>
      <c r="V76" s="66"/>
      <c r="W76" s="66"/>
      <c r="X76" s="66"/>
      <c r="Y76" s="66"/>
      <c r="Z76" s="66"/>
      <c r="AA76" s="66">
        <v>67.45</v>
      </c>
      <c r="AB76" s="66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  <c r="CD76" s="59"/>
      <c r="CE76" s="59"/>
      <c r="CF76" s="59"/>
      <c r="CG76" s="59"/>
      <c r="CH76" s="59"/>
      <c r="CI76" s="59"/>
      <c r="CJ76" s="59"/>
      <c r="CK76" s="59"/>
      <c r="CL76" s="59"/>
      <c r="CM76" s="59"/>
      <c r="CN76" s="59"/>
      <c r="CO76" s="59"/>
      <c r="CP76" s="59"/>
      <c r="CQ76" s="59"/>
      <c r="CR76" s="59"/>
      <c r="CS76" s="59"/>
      <c r="CT76" s="59"/>
      <c r="CU76" s="59"/>
      <c r="CV76" s="59"/>
      <c r="CW76" s="59"/>
      <c r="CX76" s="59"/>
      <c r="CY76" s="59"/>
      <c r="CZ76" s="59"/>
      <c r="DA76" s="59"/>
      <c r="DB76" s="59"/>
      <c r="DC76" s="59"/>
      <c r="DD76" s="59"/>
      <c r="DE76" s="59"/>
      <c r="DF76" s="59"/>
      <c r="DG76" s="59"/>
      <c r="DH76" s="59"/>
      <c r="DI76" s="59"/>
      <c r="DJ76" s="59"/>
      <c r="DK76" s="59"/>
      <c r="DL76" s="59"/>
      <c r="DM76" s="59"/>
      <c r="DN76" s="59"/>
      <c r="DO76" s="59"/>
      <c r="DP76" s="59"/>
      <c r="DQ76" s="59"/>
      <c r="DR76" s="59"/>
      <c r="DS76" s="59"/>
      <c r="DT76" s="59"/>
      <c r="DU76" s="59"/>
      <c r="DV76" s="59"/>
      <c r="DW76" s="59"/>
      <c r="DX76" s="59"/>
      <c r="DY76" s="59"/>
      <c r="DZ76" s="59"/>
      <c r="EA76" s="59"/>
      <c r="EB76" s="59"/>
      <c r="EC76" s="59"/>
      <c r="ED76" s="59"/>
      <c r="EE76" s="59"/>
      <c r="EF76" s="59"/>
      <c r="EG76" s="59"/>
      <c r="EH76" s="59"/>
      <c r="EI76" s="59"/>
      <c r="EJ76" s="59"/>
      <c r="EK76" s="59"/>
      <c r="EL76" s="59"/>
      <c r="EM76" s="59"/>
      <c r="EN76" s="59"/>
      <c r="EO76" s="59"/>
      <c r="EP76" s="59"/>
      <c r="EQ76" s="59"/>
      <c r="ER76" s="59"/>
      <c r="ES76" s="59"/>
      <c r="ET76" s="59"/>
      <c r="EU76" s="59"/>
      <c r="EV76" s="59"/>
      <c r="EW76" s="59"/>
      <c r="EX76" s="59"/>
      <c r="EY76" s="59"/>
      <c r="EZ76" s="59"/>
      <c r="FA76" s="59"/>
      <c r="FB76" s="59"/>
      <c r="FC76" s="59"/>
      <c r="FD76" s="59"/>
      <c r="FE76" s="59"/>
      <c r="FF76" s="59"/>
      <c r="FG76" s="59"/>
      <c r="FH76" s="59"/>
      <c r="FI76" s="59"/>
      <c r="FJ76" s="59"/>
      <c r="FK76" s="59"/>
      <c r="FL76" s="59"/>
      <c r="FM76" s="59"/>
      <c r="FN76" s="59"/>
      <c r="FO76" s="59"/>
      <c r="FP76" s="59"/>
      <c r="FQ76" s="59"/>
      <c r="FR76" s="59"/>
      <c r="FS76" s="59"/>
      <c r="FT76" s="59"/>
      <c r="FU76" s="59"/>
      <c r="FV76" s="59"/>
      <c r="FW76" s="59"/>
      <c r="FX76" s="59"/>
      <c r="FY76" s="59"/>
      <c r="FZ76" s="59"/>
      <c r="GA76" s="59"/>
      <c r="GB76" s="59"/>
      <c r="GC76" s="59"/>
      <c r="GD76" s="59"/>
      <c r="GE76" s="59"/>
      <c r="GF76" s="59"/>
      <c r="GG76" s="59"/>
      <c r="GH76" s="59"/>
      <c r="GI76" s="59"/>
      <c r="GJ76" s="59"/>
      <c r="GK76" s="59"/>
      <c r="GL76" s="59"/>
      <c r="GM76" s="59"/>
      <c r="GN76" s="59"/>
      <c r="GO76" s="59"/>
      <c r="GP76" s="59"/>
      <c r="GQ76" s="59"/>
      <c r="GR76" s="59"/>
      <c r="GS76" s="59"/>
      <c r="GT76" s="59"/>
      <c r="GU76" s="59"/>
      <c r="GV76" s="59"/>
      <c r="GW76" s="59"/>
      <c r="GX76" s="59"/>
      <c r="GY76" s="59"/>
      <c r="GZ76" s="59"/>
      <c r="HA76" s="59"/>
      <c r="HB76" s="59"/>
      <c r="HC76" s="59"/>
      <c r="HD76" s="59"/>
      <c r="HE76" s="59"/>
      <c r="HF76" s="59"/>
      <c r="HG76" s="59"/>
      <c r="HH76" s="59"/>
      <c r="HI76" s="59"/>
      <c r="HJ76" s="59"/>
      <c r="HK76" s="59"/>
      <c r="HL76" s="59"/>
      <c r="HM76" s="59"/>
      <c r="HN76" s="59"/>
      <c r="HO76" s="59"/>
      <c r="HP76" s="59"/>
    </row>
    <row r="77" spans="1:224" ht="13.5" customHeight="1" x14ac:dyDescent="0.15">
      <c r="A77" s="8" t="s">
        <v>318</v>
      </c>
      <c r="B77" s="8" t="s">
        <v>395</v>
      </c>
      <c r="C77" s="22">
        <v>10</v>
      </c>
      <c r="D77" s="22">
        <v>5</v>
      </c>
      <c r="E77" s="22"/>
      <c r="F77" s="22"/>
      <c r="G77" s="22"/>
      <c r="H77" s="22"/>
      <c r="I77" s="48">
        <v>44.4</v>
      </c>
      <c r="J77" s="48"/>
      <c r="K77" s="48"/>
      <c r="L77" s="48"/>
      <c r="M77" s="48"/>
      <c r="N77" s="22"/>
      <c r="O77" s="22"/>
      <c r="P77" s="22">
        <v>6</v>
      </c>
      <c r="Q77" s="22"/>
      <c r="R77" s="22"/>
      <c r="S77" s="22"/>
      <c r="T77" s="22"/>
      <c r="U77" s="22">
        <v>2</v>
      </c>
      <c r="V77" s="22"/>
      <c r="W77" s="22"/>
      <c r="X77" s="22"/>
      <c r="Y77" s="22"/>
      <c r="Z77" s="22"/>
      <c r="AA77" s="48">
        <v>67.400000000000006</v>
      </c>
      <c r="AB77" s="22"/>
    </row>
    <row r="78" spans="1:224" ht="13.5" customHeight="1" x14ac:dyDescent="0.15">
      <c r="A78" s="65" t="s">
        <v>321</v>
      </c>
      <c r="B78" s="65" t="s">
        <v>396</v>
      </c>
      <c r="C78" s="66">
        <v>10</v>
      </c>
      <c r="D78" s="66">
        <v>5</v>
      </c>
      <c r="E78" s="66"/>
      <c r="F78" s="66"/>
      <c r="G78" s="66"/>
      <c r="H78" s="66">
        <v>10</v>
      </c>
      <c r="I78" s="69">
        <v>34.14</v>
      </c>
      <c r="J78" s="69"/>
      <c r="K78" s="69"/>
      <c r="L78" s="69"/>
      <c r="M78" s="69"/>
      <c r="N78" s="66"/>
      <c r="O78" s="66"/>
      <c r="P78" s="66">
        <v>6</v>
      </c>
      <c r="Q78" s="66"/>
      <c r="R78" s="66"/>
      <c r="S78" s="66"/>
      <c r="T78" s="66"/>
      <c r="U78" s="66">
        <v>2</v>
      </c>
      <c r="V78" s="66"/>
      <c r="W78" s="66"/>
      <c r="X78" s="66"/>
      <c r="Y78" s="66"/>
      <c r="Z78" s="66"/>
      <c r="AA78" s="66">
        <v>67.14</v>
      </c>
      <c r="AB78" s="66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K78" s="59"/>
      <c r="CL78" s="59"/>
      <c r="CM78" s="59"/>
      <c r="CN78" s="59"/>
      <c r="CO78" s="59"/>
      <c r="CP78" s="59"/>
      <c r="CQ78" s="59"/>
      <c r="CR78" s="59"/>
      <c r="CS78" s="59"/>
      <c r="CT78" s="59"/>
      <c r="CU78" s="59"/>
      <c r="CV78" s="59"/>
      <c r="CW78" s="59"/>
      <c r="CX78" s="59"/>
      <c r="CY78" s="59"/>
      <c r="CZ78" s="59"/>
      <c r="DA78" s="59"/>
      <c r="DB78" s="59"/>
      <c r="DC78" s="59"/>
      <c r="DD78" s="59"/>
      <c r="DE78" s="59"/>
      <c r="DF78" s="59"/>
      <c r="DG78" s="59"/>
      <c r="DH78" s="59"/>
      <c r="DI78" s="59"/>
      <c r="DJ78" s="59"/>
      <c r="DK78" s="59"/>
      <c r="DL78" s="59"/>
      <c r="DM78" s="59"/>
      <c r="DN78" s="59"/>
      <c r="DO78" s="59"/>
      <c r="DP78" s="59"/>
      <c r="DQ78" s="59"/>
      <c r="DR78" s="59"/>
      <c r="DS78" s="59"/>
      <c r="DT78" s="59"/>
      <c r="DU78" s="59"/>
      <c r="DV78" s="59"/>
      <c r="DW78" s="59"/>
      <c r="DX78" s="59"/>
      <c r="DY78" s="59"/>
      <c r="DZ78" s="59"/>
      <c r="EA78" s="59"/>
      <c r="EB78" s="59"/>
      <c r="EC78" s="59"/>
      <c r="ED78" s="59"/>
      <c r="EE78" s="59"/>
      <c r="EF78" s="59"/>
      <c r="EG78" s="59"/>
      <c r="EH78" s="59"/>
      <c r="EI78" s="59"/>
      <c r="EJ78" s="59"/>
      <c r="EK78" s="59"/>
      <c r="EL78" s="59"/>
      <c r="EM78" s="59"/>
      <c r="EN78" s="59"/>
      <c r="EO78" s="59"/>
      <c r="EP78" s="59"/>
      <c r="EQ78" s="59"/>
      <c r="ER78" s="59"/>
      <c r="ES78" s="59"/>
      <c r="ET78" s="59"/>
      <c r="EU78" s="59"/>
      <c r="EV78" s="59"/>
      <c r="EW78" s="59"/>
      <c r="EX78" s="59"/>
      <c r="EY78" s="59"/>
      <c r="EZ78" s="59"/>
      <c r="FA78" s="59"/>
      <c r="FB78" s="59"/>
      <c r="FC78" s="59"/>
      <c r="FD78" s="59"/>
      <c r="FE78" s="59"/>
      <c r="FF78" s="59"/>
      <c r="FG78" s="59"/>
      <c r="FH78" s="59"/>
      <c r="FI78" s="59"/>
      <c r="FJ78" s="59"/>
      <c r="FK78" s="59"/>
      <c r="FL78" s="59"/>
      <c r="FM78" s="59"/>
      <c r="FN78" s="59"/>
      <c r="FO78" s="59"/>
      <c r="FP78" s="59"/>
      <c r="FQ78" s="59"/>
      <c r="FR78" s="59"/>
      <c r="FS78" s="59"/>
      <c r="FT78" s="59"/>
      <c r="FU78" s="59"/>
      <c r="FV78" s="59"/>
      <c r="FW78" s="59"/>
      <c r="FX78" s="59"/>
      <c r="FY78" s="59"/>
      <c r="FZ78" s="59"/>
      <c r="GA78" s="59"/>
      <c r="GB78" s="59"/>
      <c r="GC78" s="59"/>
      <c r="GD78" s="59"/>
      <c r="GE78" s="59"/>
      <c r="GF78" s="59"/>
      <c r="GG78" s="59"/>
      <c r="GH78" s="59"/>
      <c r="GI78" s="59"/>
      <c r="GJ78" s="59"/>
      <c r="GK78" s="59"/>
      <c r="GL78" s="59"/>
      <c r="GM78" s="59"/>
      <c r="GN78" s="59"/>
      <c r="GO78" s="59"/>
      <c r="GP78" s="59"/>
      <c r="GQ78" s="59"/>
      <c r="GR78" s="59"/>
      <c r="GS78" s="59"/>
      <c r="GT78" s="59"/>
      <c r="GU78" s="59"/>
      <c r="GV78" s="59"/>
      <c r="GW78" s="59"/>
      <c r="GX78" s="59"/>
      <c r="GY78" s="59"/>
      <c r="GZ78" s="59"/>
      <c r="HA78" s="59"/>
      <c r="HB78" s="59"/>
      <c r="HC78" s="59"/>
      <c r="HD78" s="59"/>
      <c r="HE78" s="59"/>
      <c r="HF78" s="59"/>
      <c r="HG78" s="59"/>
      <c r="HH78" s="59"/>
      <c r="HI78" s="59"/>
      <c r="HJ78" s="59"/>
      <c r="HK78" s="59"/>
      <c r="HL78" s="59"/>
      <c r="HM78" s="59"/>
      <c r="HN78" s="59"/>
      <c r="HO78" s="59"/>
      <c r="HP78" s="59"/>
    </row>
    <row r="79" spans="1:224" x14ac:dyDescent="0.15">
      <c r="A79" s="65" t="s">
        <v>321</v>
      </c>
      <c r="B79" s="65" t="s">
        <v>397</v>
      </c>
      <c r="C79" s="66">
        <v>10</v>
      </c>
      <c r="D79" s="66">
        <v>5</v>
      </c>
      <c r="E79" s="66"/>
      <c r="F79" s="66"/>
      <c r="G79" s="66"/>
      <c r="H79" s="66">
        <v>10</v>
      </c>
      <c r="I79" s="69">
        <v>33.619999999999997</v>
      </c>
      <c r="J79" s="69"/>
      <c r="K79" s="69"/>
      <c r="L79" s="69"/>
      <c r="M79" s="69"/>
      <c r="N79" s="66"/>
      <c r="O79" s="66"/>
      <c r="P79" s="66">
        <v>6</v>
      </c>
      <c r="Q79" s="66"/>
      <c r="R79" s="66"/>
      <c r="S79" s="66"/>
      <c r="T79" s="66"/>
      <c r="U79" s="66">
        <v>2</v>
      </c>
      <c r="V79" s="66"/>
      <c r="W79" s="66"/>
      <c r="X79" s="66"/>
      <c r="Y79" s="66"/>
      <c r="Z79" s="66"/>
      <c r="AA79" s="66">
        <v>66.62</v>
      </c>
      <c r="AB79" s="66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59"/>
      <c r="DB79" s="59"/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59"/>
      <c r="EC79" s="59"/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59"/>
      <c r="EO79" s="59"/>
      <c r="EP79" s="59"/>
      <c r="EQ79" s="59"/>
      <c r="ER79" s="59"/>
      <c r="ES79" s="59"/>
      <c r="ET79" s="59"/>
      <c r="EU79" s="59"/>
      <c r="EV79" s="59"/>
      <c r="EW79" s="59"/>
      <c r="EX79" s="59"/>
      <c r="EY79" s="59"/>
      <c r="EZ79" s="59"/>
      <c r="FA79" s="59"/>
      <c r="FB79" s="59"/>
      <c r="FC79" s="59"/>
      <c r="FD79" s="59"/>
      <c r="FE79" s="59"/>
      <c r="FF79" s="59"/>
      <c r="FG79" s="59"/>
      <c r="FH79" s="59"/>
      <c r="FI79" s="59"/>
      <c r="FJ79" s="59"/>
      <c r="FK79" s="59"/>
      <c r="FL79" s="59"/>
      <c r="FM79" s="59"/>
      <c r="FN79" s="59"/>
      <c r="FO79" s="59"/>
      <c r="FP79" s="59"/>
      <c r="FQ79" s="59"/>
      <c r="FR79" s="59"/>
      <c r="FS79" s="59"/>
      <c r="FT79" s="59"/>
      <c r="FU79" s="59"/>
      <c r="FV79" s="59"/>
      <c r="FW79" s="59"/>
      <c r="FX79" s="59"/>
      <c r="FY79" s="59"/>
      <c r="FZ79" s="59"/>
      <c r="GA79" s="59"/>
      <c r="GB79" s="59"/>
      <c r="GC79" s="59"/>
      <c r="GD79" s="59"/>
      <c r="GE79" s="59"/>
      <c r="GF79" s="59"/>
      <c r="GG79" s="59"/>
      <c r="GH79" s="59"/>
      <c r="GI79" s="59"/>
      <c r="GJ79" s="59"/>
      <c r="GK79" s="59"/>
      <c r="GL79" s="59"/>
      <c r="GM79" s="59"/>
      <c r="GN79" s="59"/>
      <c r="GO79" s="59"/>
      <c r="GP79" s="59"/>
      <c r="GQ79" s="59"/>
      <c r="GR79" s="59"/>
      <c r="GS79" s="59"/>
      <c r="GT79" s="59"/>
      <c r="GU79" s="59"/>
      <c r="GV79" s="59"/>
      <c r="GW79" s="59"/>
      <c r="GX79" s="59"/>
      <c r="GY79" s="59"/>
      <c r="GZ79" s="59"/>
      <c r="HA79" s="59"/>
      <c r="HB79" s="59"/>
      <c r="HC79" s="59"/>
      <c r="HD79" s="59"/>
      <c r="HE79" s="59"/>
      <c r="HF79" s="59"/>
      <c r="HG79" s="59"/>
      <c r="HH79" s="59"/>
      <c r="HI79" s="59"/>
      <c r="HJ79" s="59"/>
      <c r="HK79" s="59"/>
      <c r="HL79" s="59"/>
      <c r="HM79" s="59"/>
      <c r="HN79" s="59"/>
      <c r="HO79" s="59"/>
      <c r="HP79" s="59"/>
    </row>
    <row r="80" spans="1:224" x14ac:dyDescent="0.15">
      <c r="A80" s="8" t="s">
        <v>318</v>
      </c>
      <c r="B80" s="41" t="s">
        <v>398</v>
      </c>
      <c r="C80" s="22">
        <v>10</v>
      </c>
      <c r="D80" s="22">
        <v>5</v>
      </c>
      <c r="E80" s="22"/>
      <c r="F80" s="22">
        <v>0.25</v>
      </c>
      <c r="G80" s="22"/>
      <c r="H80" s="22">
        <v>10</v>
      </c>
      <c r="I80" s="48">
        <v>31.19</v>
      </c>
      <c r="J80" s="48"/>
      <c r="K80" s="48"/>
      <c r="L80" s="48"/>
      <c r="M80" s="48"/>
      <c r="N80" s="22">
        <v>2</v>
      </c>
      <c r="O80" s="22"/>
      <c r="P80" s="22">
        <v>6</v>
      </c>
      <c r="Q80" s="22"/>
      <c r="R80" s="22"/>
      <c r="S80" s="22"/>
      <c r="T80" s="22"/>
      <c r="U80" s="22">
        <v>2</v>
      </c>
      <c r="V80" s="22"/>
      <c r="W80" s="22"/>
      <c r="X80" s="22"/>
      <c r="Y80" s="22"/>
      <c r="Z80" s="22"/>
      <c r="AA80" s="48">
        <v>66.44</v>
      </c>
      <c r="AB80" s="22"/>
    </row>
    <row r="81" spans="1:224" s="3" customFormat="1" x14ac:dyDescent="0.15">
      <c r="A81" s="8" t="s">
        <v>318</v>
      </c>
      <c r="B81" s="41" t="s">
        <v>399</v>
      </c>
      <c r="C81" s="22">
        <v>10</v>
      </c>
      <c r="D81" s="22">
        <v>5</v>
      </c>
      <c r="E81" s="22"/>
      <c r="F81" s="31"/>
      <c r="G81" s="31"/>
      <c r="H81" s="22">
        <v>10</v>
      </c>
      <c r="I81" s="48">
        <v>32.17</v>
      </c>
      <c r="J81" s="48"/>
      <c r="K81" s="48"/>
      <c r="L81" s="48"/>
      <c r="M81" s="48"/>
      <c r="N81" s="22"/>
      <c r="O81" s="22"/>
      <c r="P81" s="22">
        <v>6</v>
      </c>
      <c r="Q81" s="22"/>
      <c r="R81" s="22"/>
      <c r="S81" s="22"/>
      <c r="T81" s="22"/>
      <c r="U81" s="22">
        <v>2</v>
      </c>
      <c r="V81" s="22"/>
      <c r="W81" s="22"/>
      <c r="X81" s="22"/>
      <c r="Y81" s="22">
        <v>1</v>
      </c>
      <c r="Z81" s="22"/>
      <c r="AA81" s="48">
        <v>66.17</v>
      </c>
      <c r="AB81" s="22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</row>
    <row r="82" spans="1:224" x14ac:dyDescent="0.15">
      <c r="A82" s="8" t="s">
        <v>318</v>
      </c>
      <c r="B82" s="8" t="s">
        <v>400</v>
      </c>
      <c r="C82" s="22">
        <v>10</v>
      </c>
      <c r="D82" s="22">
        <v>5</v>
      </c>
      <c r="E82" s="22"/>
      <c r="F82" s="22">
        <v>0.25</v>
      </c>
      <c r="G82" s="22"/>
      <c r="H82" s="22">
        <v>10</v>
      </c>
      <c r="I82" s="48">
        <v>31.25</v>
      </c>
      <c r="J82" s="48"/>
      <c r="K82" s="48"/>
      <c r="L82" s="48"/>
      <c r="M82" s="48"/>
      <c r="N82" s="22"/>
      <c r="O82" s="22"/>
      <c r="P82" s="22">
        <v>6</v>
      </c>
      <c r="Q82" s="22"/>
      <c r="R82" s="22">
        <v>0.1</v>
      </c>
      <c r="S82" s="22"/>
      <c r="T82" s="22"/>
      <c r="U82" s="22">
        <v>2</v>
      </c>
      <c r="V82" s="22"/>
      <c r="W82" s="22"/>
      <c r="X82" s="22"/>
      <c r="Y82" s="22">
        <v>1</v>
      </c>
      <c r="Z82" s="22"/>
      <c r="AA82" s="48">
        <v>65.599999999999994</v>
      </c>
      <c r="AB82" s="22"/>
    </row>
    <row r="83" spans="1:224" ht="13.5" customHeight="1" x14ac:dyDescent="0.15">
      <c r="A83" s="65" t="s">
        <v>321</v>
      </c>
      <c r="B83" s="65" t="s">
        <v>401</v>
      </c>
      <c r="C83" s="66">
        <v>10</v>
      </c>
      <c r="D83" s="66">
        <v>5</v>
      </c>
      <c r="E83" s="66">
        <v>2</v>
      </c>
      <c r="F83" s="66"/>
      <c r="G83" s="66"/>
      <c r="H83" s="66">
        <v>10</v>
      </c>
      <c r="I83" s="69">
        <v>28.53</v>
      </c>
      <c r="J83" s="69"/>
      <c r="K83" s="69"/>
      <c r="L83" s="69"/>
      <c r="M83" s="69"/>
      <c r="N83" s="66"/>
      <c r="O83" s="66"/>
      <c r="P83" s="66">
        <v>6</v>
      </c>
      <c r="Q83" s="66"/>
      <c r="R83" s="66"/>
      <c r="S83" s="66"/>
      <c r="T83" s="66">
        <v>0.1</v>
      </c>
      <c r="U83" s="66">
        <v>2</v>
      </c>
      <c r="V83" s="66"/>
      <c r="W83" s="66"/>
      <c r="X83" s="66"/>
      <c r="Y83" s="66">
        <v>1</v>
      </c>
      <c r="Z83" s="66"/>
      <c r="AA83" s="66">
        <v>64.63</v>
      </c>
      <c r="AB83" s="66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  <c r="CD83" s="59"/>
      <c r="CE83" s="59"/>
      <c r="CF83" s="59"/>
      <c r="CG83" s="59"/>
      <c r="CH83" s="59"/>
      <c r="CI83" s="59"/>
      <c r="CJ83" s="59"/>
      <c r="CK83" s="59"/>
      <c r="CL83" s="59"/>
      <c r="CM83" s="59"/>
      <c r="CN83" s="59"/>
      <c r="CO83" s="59"/>
      <c r="CP83" s="59"/>
      <c r="CQ83" s="59"/>
      <c r="CR83" s="59"/>
      <c r="CS83" s="59"/>
      <c r="CT83" s="59"/>
      <c r="CU83" s="59"/>
      <c r="CV83" s="59"/>
      <c r="CW83" s="59"/>
      <c r="CX83" s="59"/>
      <c r="CY83" s="59"/>
      <c r="CZ83" s="59"/>
      <c r="DA83" s="59"/>
      <c r="DB83" s="59"/>
      <c r="DC83" s="59"/>
      <c r="DD83" s="59"/>
      <c r="DE83" s="59"/>
      <c r="DF83" s="59"/>
      <c r="DG83" s="59"/>
      <c r="DH83" s="59"/>
      <c r="DI83" s="59"/>
      <c r="DJ83" s="59"/>
      <c r="DK83" s="59"/>
      <c r="DL83" s="59"/>
      <c r="DM83" s="59"/>
      <c r="DN83" s="59"/>
      <c r="DO83" s="59"/>
      <c r="DP83" s="59"/>
      <c r="DQ83" s="59"/>
      <c r="DR83" s="59"/>
      <c r="DS83" s="59"/>
      <c r="DT83" s="59"/>
      <c r="DU83" s="59"/>
      <c r="DV83" s="59"/>
      <c r="DW83" s="59"/>
      <c r="DX83" s="59"/>
      <c r="DY83" s="59"/>
      <c r="DZ83" s="59"/>
      <c r="EA83" s="59"/>
      <c r="EB83" s="59"/>
      <c r="EC83" s="59"/>
      <c r="ED83" s="59"/>
      <c r="EE83" s="59"/>
      <c r="EF83" s="59"/>
      <c r="EG83" s="59"/>
      <c r="EH83" s="59"/>
      <c r="EI83" s="59"/>
      <c r="EJ83" s="59"/>
      <c r="EK83" s="59"/>
      <c r="EL83" s="59"/>
      <c r="EM83" s="59"/>
      <c r="EN83" s="59"/>
      <c r="EO83" s="59"/>
      <c r="EP83" s="59"/>
      <c r="EQ83" s="59"/>
      <c r="ER83" s="59"/>
      <c r="ES83" s="59"/>
      <c r="ET83" s="59"/>
      <c r="EU83" s="59"/>
      <c r="EV83" s="59"/>
      <c r="EW83" s="59"/>
      <c r="EX83" s="59"/>
      <c r="EY83" s="59"/>
      <c r="EZ83" s="59"/>
      <c r="FA83" s="59"/>
      <c r="FB83" s="59"/>
      <c r="FC83" s="59"/>
      <c r="FD83" s="59"/>
      <c r="FE83" s="59"/>
      <c r="FF83" s="59"/>
      <c r="FG83" s="59"/>
      <c r="FH83" s="59"/>
      <c r="FI83" s="59"/>
      <c r="FJ83" s="59"/>
      <c r="FK83" s="59"/>
      <c r="FL83" s="59"/>
      <c r="FM83" s="59"/>
      <c r="FN83" s="59"/>
      <c r="FO83" s="59"/>
      <c r="FP83" s="59"/>
      <c r="FQ83" s="59"/>
      <c r="FR83" s="59"/>
      <c r="FS83" s="59"/>
      <c r="FT83" s="59"/>
      <c r="FU83" s="59"/>
      <c r="FV83" s="59"/>
      <c r="FW83" s="59"/>
      <c r="FX83" s="59"/>
      <c r="FY83" s="59"/>
      <c r="FZ83" s="59"/>
      <c r="GA83" s="59"/>
      <c r="GB83" s="59"/>
      <c r="GC83" s="59"/>
      <c r="GD83" s="59"/>
      <c r="GE83" s="59"/>
      <c r="GF83" s="59"/>
      <c r="GG83" s="59"/>
      <c r="GH83" s="59"/>
      <c r="GI83" s="59"/>
      <c r="GJ83" s="59"/>
      <c r="GK83" s="59"/>
      <c r="GL83" s="59"/>
      <c r="GM83" s="59"/>
      <c r="GN83" s="59"/>
      <c r="GO83" s="59"/>
      <c r="GP83" s="59"/>
      <c r="GQ83" s="59"/>
      <c r="GR83" s="59"/>
      <c r="GS83" s="59"/>
      <c r="GT83" s="59"/>
      <c r="GU83" s="59"/>
      <c r="GV83" s="59"/>
      <c r="GW83" s="59"/>
      <c r="GX83" s="59"/>
      <c r="GY83" s="59"/>
      <c r="GZ83" s="59"/>
      <c r="HA83" s="59"/>
      <c r="HB83" s="59"/>
      <c r="HC83" s="59"/>
      <c r="HD83" s="59"/>
      <c r="HE83" s="59"/>
      <c r="HF83" s="59"/>
      <c r="HG83" s="59"/>
      <c r="HH83" s="59"/>
      <c r="HI83" s="59"/>
      <c r="HJ83" s="59"/>
      <c r="HK83" s="59"/>
      <c r="HL83" s="59"/>
      <c r="HM83" s="59"/>
      <c r="HN83" s="59"/>
      <c r="HO83" s="59"/>
      <c r="HP83" s="59"/>
    </row>
    <row r="84" spans="1:224" x14ac:dyDescent="0.15">
      <c r="A84" s="65" t="s">
        <v>321</v>
      </c>
      <c r="B84" s="74" t="s">
        <v>402</v>
      </c>
      <c r="C84" s="66">
        <v>10</v>
      </c>
      <c r="D84" s="66">
        <v>5</v>
      </c>
      <c r="E84" s="66"/>
      <c r="F84" s="66"/>
      <c r="G84" s="66"/>
      <c r="H84" s="66">
        <v>10</v>
      </c>
      <c r="I84" s="69">
        <v>30.77</v>
      </c>
      <c r="J84" s="69"/>
      <c r="K84" s="69"/>
      <c r="L84" s="69"/>
      <c r="M84" s="69"/>
      <c r="N84" s="66"/>
      <c r="O84" s="66"/>
      <c r="P84" s="66">
        <v>6</v>
      </c>
      <c r="Q84" s="66"/>
      <c r="R84" s="66"/>
      <c r="S84" s="66"/>
      <c r="T84" s="66"/>
      <c r="U84" s="66">
        <v>2</v>
      </c>
      <c r="V84" s="66"/>
      <c r="W84" s="66"/>
      <c r="X84" s="66"/>
      <c r="Y84" s="66"/>
      <c r="Z84" s="66"/>
      <c r="AA84" s="66">
        <v>63.77</v>
      </c>
      <c r="AB84" s="66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  <c r="DG84" s="62"/>
      <c r="DH84" s="62"/>
      <c r="DI84" s="62"/>
      <c r="DJ84" s="62"/>
      <c r="DK84" s="62"/>
      <c r="DL84" s="62"/>
      <c r="DM84" s="62"/>
      <c r="DN84" s="62"/>
      <c r="DO84" s="62"/>
      <c r="DP84" s="62"/>
      <c r="DQ84" s="62"/>
      <c r="DR84" s="62"/>
      <c r="DS84" s="62"/>
      <c r="DT84" s="62"/>
      <c r="DU84" s="62"/>
      <c r="DV84" s="62"/>
      <c r="DW84" s="62"/>
      <c r="DX84" s="62"/>
      <c r="DY84" s="62"/>
      <c r="DZ84" s="62"/>
      <c r="EA84" s="62"/>
      <c r="EB84" s="62"/>
      <c r="EC84" s="62"/>
      <c r="ED84" s="62"/>
      <c r="EE84" s="62"/>
      <c r="EF84" s="62"/>
      <c r="EG84" s="62"/>
      <c r="EH84" s="62"/>
      <c r="EI84" s="62"/>
      <c r="EJ84" s="62"/>
      <c r="EK84" s="62"/>
      <c r="EL84" s="62"/>
      <c r="EM84" s="62"/>
      <c r="EN84" s="62"/>
      <c r="EO84" s="62"/>
      <c r="EP84" s="62"/>
      <c r="EQ84" s="62"/>
      <c r="ER84" s="62"/>
      <c r="ES84" s="62"/>
      <c r="ET84" s="62"/>
      <c r="EU84" s="62"/>
      <c r="EV84" s="62"/>
      <c r="EW84" s="62"/>
      <c r="EX84" s="62"/>
      <c r="EY84" s="62"/>
      <c r="EZ84" s="62"/>
      <c r="FA84" s="62"/>
      <c r="FB84" s="62"/>
      <c r="FC84" s="62"/>
      <c r="FD84" s="62"/>
      <c r="FE84" s="62"/>
      <c r="FF84" s="62"/>
      <c r="FG84" s="62"/>
      <c r="FH84" s="62"/>
      <c r="FI84" s="62"/>
      <c r="FJ84" s="62"/>
      <c r="FK84" s="62"/>
      <c r="FL84" s="62"/>
      <c r="FM84" s="62"/>
      <c r="FN84" s="62"/>
      <c r="FO84" s="62"/>
      <c r="FP84" s="62"/>
      <c r="FQ84" s="62"/>
      <c r="FR84" s="62"/>
      <c r="FS84" s="62"/>
      <c r="FT84" s="62"/>
      <c r="FU84" s="62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  <c r="GK84" s="62"/>
      <c r="GL84" s="62"/>
      <c r="GM84" s="62"/>
      <c r="GN84" s="62"/>
      <c r="GO84" s="62"/>
      <c r="GP84" s="62"/>
      <c r="GQ84" s="62"/>
      <c r="GR84" s="62"/>
      <c r="GS84" s="62"/>
      <c r="GT84" s="62"/>
      <c r="GU84" s="62"/>
      <c r="GV84" s="62"/>
      <c r="GW84" s="62"/>
      <c r="GX84" s="62"/>
      <c r="GY84" s="62"/>
      <c r="GZ84" s="62"/>
      <c r="HA84" s="62"/>
      <c r="HB84" s="62"/>
      <c r="HC84" s="62"/>
      <c r="HD84" s="62"/>
      <c r="HE84" s="62"/>
      <c r="HF84" s="62"/>
      <c r="HG84" s="62"/>
      <c r="HH84" s="62"/>
      <c r="HI84" s="62"/>
      <c r="HJ84" s="62"/>
      <c r="HK84" s="62"/>
      <c r="HL84" s="62"/>
      <c r="HM84" s="62"/>
      <c r="HN84" s="62"/>
      <c r="HO84" s="62"/>
      <c r="HP84" s="62"/>
    </row>
    <row r="85" spans="1:224" ht="13.5" customHeight="1" x14ac:dyDescent="0.15">
      <c r="A85" s="8" t="s">
        <v>329</v>
      </c>
      <c r="B85" s="41" t="s">
        <v>403</v>
      </c>
      <c r="C85" s="22">
        <v>10</v>
      </c>
      <c r="D85" s="22">
        <v>5</v>
      </c>
      <c r="E85" s="22">
        <v>1</v>
      </c>
      <c r="F85" s="31"/>
      <c r="G85" s="31"/>
      <c r="H85" s="22">
        <v>10</v>
      </c>
      <c r="I85" s="45">
        <v>25.46</v>
      </c>
      <c r="J85" s="45"/>
      <c r="K85" s="45"/>
      <c r="L85" s="45"/>
      <c r="M85" s="45"/>
      <c r="N85" s="22"/>
      <c r="O85" s="22"/>
      <c r="P85" s="22">
        <v>6</v>
      </c>
      <c r="Q85" s="22"/>
      <c r="R85" s="22"/>
      <c r="S85" s="22"/>
      <c r="T85" s="22"/>
      <c r="U85" s="22">
        <v>2</v>
      </c>
      <c r="V85" s="22">
        <v>4</v>
      </c>
      <c r="W85" s="22"/>
      <c r="X85" s="22"/>
      <c r="Y85" s="22"/>
      <c r="Z85" s="22"/>
      <c r="AA85" s="22">
        <v>63.46</v>
      </c>
      <c r="AB85" s="22"/>
    </row>
    <row r="86" spans="1:224" ht="13.5" customHeight="1" x14ac:dyDescent="0.15">
      <c r="A86" s="8" t="s">
        <v>329</v>
      </c>
      <c r="B86" s="8" t="s">
        <v>404</v>
      </c>
      <c r="C86" s="22">
        <v>10</v>
      </c>
      <c r="D86" s="22">
        <v>5</v>
      </c>
      <c r="E86" s="22">
        <v>2</v>
      </c>
      <c r="F86" s="22"/>
      <c r="G86" s="22"/>
      <c r="H86" s="22">
        <v>10</v>
      </c>
      <c r="I86" s="45">
        <v>27.36</v>
      </c>
      <c r="J86" s="45"/>
      <c r="K86" s="45"/>
      <c r="L86" s="45"/>
      <c r="M86" s="45"/>
      <c r="N86" s="22"/>
      <c r="O86" s="22"/>
      <c r="P86" s="22">
        <v>6</v>
      </c>
      <c r="Q86" s="22"/>
      <c r="R86" s="22"/>
      <c r="S86" s="22"/>
      <c r="T86" s="22"/>
      <c r="U86" s="22">
        <v>2</v>
      </c>
      <c r="V86" s="22"/>
      <c r="W86" s="22"/>
      <c r="X86" s="22"/>
      <c r="Y86" s="22">
        <v>1</v>
      </c>
      <c r="Z86" s="22"/>
      <c r="AA86" s="22">
        <v>63.36</v>
      </c>
      <c r="AB86" s="22"/>
    </row>
    <row r="87" spans="1:224" x14ac:dyDescent="0.15">
      <c r="A87" s="8" t="s">
        <v>318</v>
      </c>
      <c r="B87" s="8" t="s">
        <v>405</v>
      </c>
      <c r="C87" s="22">
        <v>10</v>
      </c>
      <c r="D87" s="22">
        <v>4</v>
      </c>
      <c r="E87" s="22"/>
      <c r="F87" s="22"/>
      <c r="G87" s="22"/>
      <c r="H87" s="22">
        <v>8</v>
      </c>
      <c r="I87" s="48">
        <v>32.28</v>
      </c>
      <c r="J87" s="48"/>
      <c r="K87" s="48"/>
      <c r="L87" s="48"/>
      <c r="M87" s="48"/>
      <c r="N87" s="22"/>
      <c r="O87" s="22"/>
      <c r="P87" s="22">
        <v>6</v>
      </c>
      <c r="Q87" s="22"/>
      <c r="R87" s="22"/>
      <c r="S87" s="22"/>
      <c r="T87" s="22"/>
      <c r="U87" s="22">
        <v>2</v>
      </c>
      <c r="V87" s="22"/>
      <c r="W87" s="22"/>
      <c r="X87" s="22"/>
      <c r="Y87" s="22">
        <v>1</v>
      </c>
      <c r="Z87" s="22"/>
      <c r="AA87" s="48">
        <v>63.28</v>
      </c>
      <c r="AB87" s="22"/>
    </row>
    <row r="88" spans="1:224" x14ac:dyDescent="0.15">
      <c r="A88" s="8" t="s">
        <v>318</v>
      </c>
      <c r="B88" s="27" t="s">
        <v>406</v>
      </c>
      <c r="C88" s="22">
        <v>10</v>
      </c>
      <c r="D88" s="22">
        <v>5</v>
      </c>
      <c r="E88" s="22"/>
      <c r="F88" s="22"/>
      <c r="G88" s="22"/>
      <c r="H88" s="22">
        <v>10</v>
      </c>
      <c r="I88" s="48">
        <v>27.23</v>
      </c>
      <c r="J88" s="48"/>
      <c r="K88" s="48"/>
      <c r="L88" s="48"/>
      <c r="M88" s="48"/>
      <c r="N88" s="22">
        <v>2</v>
      </c>
      <c r="O88" s="22"/>
      <c r="P88" s="22">
        <v>6</v>
      </c>
      <c r="Q88" s="22"/>
      <c r="R88" s="22"/>
      <c r="S88" s="22"/>
      <c r="T88" s="22"/>
      <c r="U88" s="22">
        <v>2</v>
      </c>
      <c r="V88" s="22"/>
      <c r="W88" s="22"/>
      <c r="X88" s="22"/>
      <c r="Y88" s="22">
        <v>1</v>
      </c>
      <c r="Z88" s="22"/>
      <c r="AA88" s="48">
        <v>63.23</v>
      </c>
      <c r="AB88" s="22"/>
    </row>
    <row r="89" spans="1:224" ht="13.5" customHeight="1" x14ac:dyDescent="0.15">
      <c r="A89" s="8" t="s">
        <v>318</v>
      </c>
      <c r="B89" s="8" t="s">
        <v>407</v>
      </c>
      <c r="C89" s="22">
        <v>10</v>
      </c>
      <c r="D89" s="22">
        <v>5</v>
      </c>
      <c r="E89" s="22"/>
      <c r="F89" s="22"/>
      <c r="G89" s="22"/>
      <c r="H89" s="22">
        <v>10</v>
      </c>
      <c r="I89" s="48">
        <v>30.14</v>
      </c>
      <c r="J89" s="48"/>
      <c r="K89" s="48"/>
      <c r="L89" s="48"/>
      <c r="M89" s="48"/>
      <c r="N89" s="22"/>
      <c r="O89" s="22"/>
      <c r="P89" s="22">
        <v>6</v>
      </c>
      <c r="Q89" s="22"/>
      <c r="R89" s="22"/>
      <c r="S89" s="22"/>
      <c r="T89" s="22"/>
      <c r="U89" s="22">
        <v>2</v>
      </c>
      <c r="V89" s="22"/>
      <c r="W89" s="22"/>
      <c r="X89" s="22"/>
      <c r="Y89" s="22"/>
      <c r="Z89" s="22"/>
      <c r="AA89" s="48">
        <f>U89+P89+I89+H89+D89+C89</f>
        <v>63.14</v>
      </c>
      <c r="AB89" s="22"/>
    </row>
    <row r="90" spans="1:224" ht="13.5" customHeight="1" x14ac:dyDescent="0.15">
      <c r="A90" s="8" t="s">
        <v>329</v>
      </c>
      <c r="B90" s="42" t="s">
        <v>408</v>
      </c>
      <c r="C90" s="22">
        <v>10</v>
      </c>
      <c r="D90" s="22">
        <v>5</v>
      </c>
      <c r="E90" s="22"/>
      <c r="F90" s="22"/>
      <c r="G90" s="22"/>
      <c r="H90" s="22">
        <v>10</v>
      </c>
      <c r="I90" s="45">
        <v>28.45</v>
      </c>
      <c r="J90" s="45"/>
      <c r="K90" s="45"/>
      <c r="L90" s="45"/>
      <c r="M90" s="45"/>
      <c r="N90" s="22"/>
      <c r="O90" s="22"/>
      <c r="P90" s="22">
        <v>6</v>
      </c>
      <c r="Q90" s="22"/>
      <c r="R90" s="22"/>
      <c r="S90" s="22"/>
      <c r="T90" s="22"/>
      <c r="U90" s="22">
        <v>2</v>
      </c>
      <c r="V90" s="22"/>
      <c r="W90" s="22"/>
      <c r="X90" s="22"/>
      <c r="Y90" s="22">
        <v>1</v>
      </c>
      <c r="Z90" s="22"/>
      <c r="AA90" s="22">
        <v>62.45</v>
      </c>
      <c r="AB90" s="2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</row>
    <row r="91" spans="1:224" ht="13.5" customHeight="1" x14ac:dyDescent="0.15">
      <c r="A91" s="65" t="s">
        <v>321</v>
      </c>
      <c r="B91" s="65" t="s">
        <v>409</v>
      </c>
      <c r="C91" s="66">
        <v>10</v>
      </c>
      <c r="D91" s="66">
        <v>5</v>
      </c>
      <c r="E91" s="66"/>
      <c r="F91" s="66"/>
      <c r="G91" s="66"/>
      <c r="H91" s="66">
        <v>10</v>
      </c>
      <c r="I91" s="69">
        <v>20</v>
      </c>
      <c r="J91" s="69"/>
      <c r="K91" s="69"/>
      <c r="L91" s="69"/>
      <c r="M91" s="69"/>
      <c r="N91" s="66"/>
      <c r="O91" s="66"/>
      <c r="P91" s="66">
        <v>6</v>
      </c>
      <c r="Q91" s="66"/>
      <c r="R91" s="66"/>
      <c r="S91" s="66"/>
      <c r="T91" s="66"/>
      <c r="U91" s="66">
        <v>2</v>
      </c>
      <c r="V91" s="66"/>
      <c r="W91" s="66"/>
      <c r="X91" s="66"/>
      <c r="Y91" s="66"/>
      <c r="Z91" s="66"/>
      <c r="AA91" s="66">
        <v>53</v>
      </c>
      <c r="AB91" s="66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P91" s="59"/>
      <c r="BQ91" s="59"/>
      <c r="BR91" s="59"/>
      <c r="BS91" s="59"/>
      <c r="BT91" s="59"/>
      <c r="BU91" s="59"/>
      <c r="BV91" s="59"/>
      <c r="BW91" s="59"/>
      <c r="BX91" s="59"/>
      <c r="BY91" s="59"/>
      <c r="BZ91" s="59"/>
      <c r="CA91" s="59"/>
      <c r="CB91" s="59"/>
      <c r="CC91" s="59"/>
      <c r="CD91" s="59"/>
      <c r="CE91" s="59"/>
      <c r="CF91" s="59"/>
      <c r="CG91" s="59"/>
      <c r="CH91" s="59"/>
      <c r="CI91" s="59"/>
      <c r="CJ91" s="59"/>
      <c r="CK91" s="59"/>
      <c r="CL91" s="59"/>
      <c r="CM91" s="59"/>
      <c r="CN91" s="59"/>
      <c r="CO91" s="59"/>
      <c r="CP91" s="59"/>
      <c r="CQ91" s="59"/>
      <c r="CR91" s="59"/>
      <c r="CS91" s="59"/>
      <c r="CT91" s="59"/>
      <c r="CU91" s="59"/>
      <c r="CV91" s="59"/>
      <c r="CW91" s="59"/>
      <c r="CX91" s="59"/>
      <c r="CY91" s="59"/>
      <c r="CZ91" s="59"/>
      <c r="DA91" s="59"/>
      <c r="DB91" s="59"/>
      <c r="DC91" s="59"/>
      <c r="DD91" s="59"/>
      <c r="DE91" s="59"/>
      <c r="DF91" s="59"/>
      <c r="DG91" s="59"/>
      <c r="DH91" s="59"/>
      <c r="DI91" s="59"/>
      <c r="DJ91" s="59"/>
      <c r="DK91" s="59"/>
      <c r="DL91" s="59"/>
      <c r="DM91" s="59"/>
      <c r="DN91" s="59"/>
      <c r="DO91" s="59"/>
      <c r="DP91" s="59"/>
      <c r="DQ91" s="59"/>
      <c r="DR91" s="59"/>
      <c r="DS91" s="59"/>
      <c r="DT91" s="59"/>
      <c r="DU91" s="59"/>
      <c r="DV91" s="59"/>
      <c r="DW91" s="59"/>
      <c r="DX91" s="59"/>
      <c r="DY91" s="59"/>
      <c r="DZ91" s="59"/>
      <c r="EA91" s="59"/>
      <c r="EB91" s="59"/>
      <c r="EC91" s="59"/>
      <c r="ED91" s="59"/>
      <c r="EE91" s="59"/>
      <c r="EF91" s="59"/>
      <c r="EG91" s="59"/>
      <c r="EH91" s="59"/>
      <c r="EI91" s="59"/>
      <c r="EJ91" s="59"/>
      <c r="EK91" s="59"/>
      <c r="EL91" s="59"/>
      <c r="EM91" s="59"/>
      <c r="EN91" s="59"/>
      <c r="EO91" s="59"/>
      <c r="EP91" s="59"/>
      <c r="EQ91" s="59"/>
      <c r="ER91" s="59"/>
      <c r="ES91" s="59"/>
      <c r="ET91" s="59"/>
      <c r="EU91" s="59"/>
      <c r="EV91" s="59"/>
      <c r="EW91" s="59"/>
      <c r="EX91" s="59"/>
      <c r="EY91" s="59"/>
      <c r="EZ91" s="59"/>
      <c r="FA91" s="59"/>
      <c r="FB91" s="59"/>
      <c r="FC91" s="59"/>
      <c r="FD91" s="59"/>
      <c r="FE91" s="59"/>
      <c r="FF91" s="59"/>
      <c r="FG91" s="59"/>
      <c r="FH91" s="59"/>
      <c r="FI91" s="59"/>
      <c r="FJ91" s="59"/>
      <c r="FK91" s="59"/>
      <c r="FL91" s="59"/>
      <c r="FM91" s="59"/>
      <c r="FN91" s="59"/>
      <c r="FO91" s="59"/>
      <c r="FP91" s="59"/>
      <c r="FQ91" s="59"/>
      <c r="FR91" s="59"/>
      <c r="FS91" s="59"/>
      <c r="FT91" s="59"/>
      <c r="FU91" s="59"/>
      <c r="FV91" s="59"/>
      <c r="FW91" s="59"/>
      <c r="FX91" s="59"/>
      <c r="FY91" s="59"/>
      <c r="FZ91" s="59"/>
      <c r="GA91" s="59"/>
      <c r="GB91" s="59"/>
      <c r="GC91" s="59"/>
      <c r="GD91" s="59"/>
      <c r="GE91" s="59"/>
      <c r="GF91" s="59"/>
      <c r="GG91" s="59"/>
      <c r="GH91" s="59"/>
      <c r="GI91" s="59"/>
      <c r="GJ91" s="59"/>
      <c r="GK91" s="59"/>
      <c r="GL91" s="59"/>
      <c r="GM91" s="59"/>
      <c r="GN91" s="59"/>
      <c r="GO91" s="59"/>
      <c r="GP91" s="59"/>
      <c r="GQ91" s="59"/>
      <c r="GR91" s="59"/>
      <c r="GS91" s="59"/>
      <c r="GT91" s="59"/>
      <c r="GU91" s="59"/>
      <c r="GV91" s="59"/>
      <c r="GW91" s="59"/>
      <c r="GX91" s="59"/>
      <c r="GY91" s="59"/>
      <c r="GZ91" s="59"/>
      <c r="HA91" s="59"/>
      <c r="HB91" s="59"/>
      <c r="HC91" s="59"/>
      <c r="HD91" s="59"/>
      <c r="HE91" s="59"/>
      <c r="HF91" s="59"/>
      <c r="HG91" s="59"/>
      <c r="HH91" s="59"/>
      <c r="HI91" s="59"/>
      <c r="HJ91" s="59"/>
      <c r="HK91" s="59"/>
      <c r="HL91" s="59"/>
      <c r="HM91" s="59"/>
      <c r="HN91" s="59"/>
      <c r="HO91" s="59"/>
      <c r="HP91" s="59"/>
    </row>
    <row r="92" spans="1:224" ht="13.5" customHeight="1" x14ac:dyDescent="0.15">
      <c r="A92" s="10"/>
      <c r="B92" s="10"/>
    </row>
    <row r="93" spans="1:224" ht="13.5" customHeight="1" x14ac:dyDescent="0.15">
      <c r="A93" s="10"/>
      <c r="B93" s="10"/>
    </row>
    <row r="94" spans="1:224" ht="13.5" customHeight="1" x14ac:dyDescent="0.15">
      <c r="A94" s="10"/>
      <c r="B94" s="10"/>
    </row>
    <row r="95" spans="1:224" ht="13.5" customHeight="1" x14ac:dyDescent="0.15">
      <c r="A95" s="10"/>
      <c r="B95" s="10"/>
    </row>
    <row r="96" spans="1:224" ht="13.5" customHeight="1" x14ac:dyDescent="0.15">
      <c r="A96" s="10"/>
      <c r="B96" s="10"/>
    </row>
    <row r="97" spans="1:28" ht="13.5" customHeight="1" x14ac:dyDescent="0.15">
      <c r="A97" s="10"/>
      <c r="B97" s="10"/>
    </row>
    <row r="98" spans="1:28" ht="13.5" customHeight="1" x14ac:dyDescent="0.15">
      <c r="A98" s="10"/>
      <c r="B98" s="10"/>
    </row>
    <row r="99" spans="1:28" ht="13.5" customHeight="1" x14ac:dyDescent="0.15">
      <c r="A99" s="10"/>
      <c r="B99" s="10"/>
    </row>
    <row r="100" spans="1:28" ht="13.5" customHeight="1" x14ac:dyDescent="0.15">
      <c r="A100" s="10"/>
      <c r="B100" s="10"/>
    </row>
    <row r="101" spans="1:28" ht="16.149999999999999" customHeight="1" x14ac:dyDescent="0.15">
      <c r="A101" s="10"/>
      <c r="B101" s="10"/>
    </row>
    <row r="102" spans="1:28" s="24" customFormat="1" ht="13.5" customHeight="1" x14ac:dyDescent="0.15">
      <c r="A102" s="10"/>
      <c r="B102" s="10"/>
      <c r="C102" s="4"/>
      <c r="D102" s="4"/>
      <c r="E102" s="4"/>
      <c r="F102" s="4"/>
      <c r="G102" s="4"/>
      <c r="H102" s="4"/>
      <c r="I102" s="5"/>
      <c r="J102" s="5"/>
      <c r="K102" s="5"/>
      <c r="L102" s="5"/>
      <c r="M102" s="5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3.5" customHeight="1" x14ac:dyDescent="0.15">
      <c r="A103" s="10"/>
      <c r="B103" s="10"/>
    </row>
    <row r="104" spans="1:28" ht="13.5" customHeight="1" x14ac:dyDescent="0.15">
      <c r="A104" s="10"/>
      <c r="B104" s="10"/>
    </row>
    <row r="105" spans="1:28" ht="13.5" customHeight="1" x14ac:dyDescent="0.15">
      <c r="A105" s="10"/>
      <c r="B105" s="10"/>
    </row>
    <row r="106" spans="1:28" ht="13.5" customHeight="1" x14ac:dyDescent="0.15">
      <c r="A106" s="10"/>
      <c r="B106" s="10"/>
    </row>
    <row r="107" spans="1:28" ht="13.5" customHeight="1" x14ac:dyDescent="0.15">
      <c r="A107" s="10"/>
      <c r="B107" s="10"/>
    </row>
    <row r="108" spans="1:28" ht="13.5" customHeight="1" x14ac:dyDescent="0.15">
      <c r="A108" s="10"/>
      <c r="B108" s="10"/>
    </row>
    <row r="109" spans="1:28" ht="13.5" customHeight="1" x14ac:dyDescent="0.15">
      <c r="A109" s="10"/>
      <c r="B109" s="10"/>
    </row>
    <row r="110" spans="1:28" ht="13.5" customHeight="1" x14ac:dyDescent="0.15">
      <c r="A110" s="10"/>
      <c r="B110" s="10"/>
    </row>
    <row r="111" spans="1:28" ht="13.5" customHeight="1" x14ac:dyDescent="0.15">
      <c r="A111" s="10"/>
      <c r="B111" s="10"/>
    </row>
    <row r="112" spans="1:28" ht="13.5" customHeight="1" x14ac:dyDescent="0.15">
      <c r="A112" s="10"/>
      <c r="B112" s="10"/>
    </row>
    <row r="113" spans="1:13" ht="13.5" customHeight="1" x14ac:dyDescent="0.15">
      <c r="A113" s="10"/>
      <c r="B113" s="10"/>
    </row>
    <row r="114" spans="1:13" ht="13.5" customHeight="1" x14ac:dyDescent="0.15">
      <c r="A114" s="10"/>
      <c r="B114" s="10"/>
    </row>
    <row r="115" spans="1:13" ht="13.5" customHeight="1" x14ac:dyDescent="0.15">
      <c r="A115" s="10"/>
      <c r="B115" s="10"/>
      <c r="I115" s="75"/>
      <c r="J115" s="4"/>
      <c r="K115" s="4"/>
      <c r="L115" s="4"/>
      <c r="M115" s="4"/>
    </row>
    <row r="116" spans="1:13" ht="13.5" customHeight="1" x14ac:dyDescent="0.15">
      <c r="A116" s="10"/>
      <c r="B116" s="10"/>
    </row>
    <row r="117" spans="1:13" ht="13.5" customHeight="1" x14ac:dyDescent="0.15">
      <c r="A117" s="10"/>
      <c r="B117" s="10"/>
    </row>
    <row r="118" spans="1:13" ht="13.5" customHeight="1" x14ac:dyDescent="0.15">
      <c r="A118" s="10"/>
      <c r="B118" s="10"/>
    </row>
    <row r="119" spans="1:13" ht="13.5" customHeight="1" x14ac:dyDescent="0.15">
      <c r="A119" s="10"/>
      <c r="B119" s="10"/>
    </row>
    <row r="120" spans="1:13" ht="13.5" customHeight="1" x14ac:dyDescent="0.15">
      <c r="A120" s="10"/>
      <c r="B120" s="10"/>
    </row>
    <row r="121" spans="1:13" x14ac:dyDescent="0.15">
      <c r="A121" s="13"/>
      <c r="B121" s="13"/>
    </row>
    <row r="122" spans="1:13" ht="13.5" customHeight="1" x14ac:dyDescent="0.15">
      <c r="A122" s="10"/>
      <c r="B122" s="10"/>
    </row>
    <row r="123" spans="1:13" ht="13.5" customHeight="1" x14ac:dyDescent="0.15">
      <c r="A123" s="10"/>
      <c r="B123" s="10"/>
    </row>
    <row r="124" spans="1:13" ht="13.5" customHeight="1" x14ac:dyDescent="0.15">
      <c r="A124" s="10"/>
      <c r="B124" s="10"/>
    </row>
    <row r="125" spans="1:13" ht="13.5" customHeight="1" x14ac:dyDescent="0.15">
      <c r="A125" s="10"/>
      <c r="B125" s="10"/>
    </row>
    <row r="126" spans="1:13" ht="13.5" customHeight="1" x14ac:dyDescent="0.15">
      <c r="A126" s="10"/>
      <c r="B126" s="10"/>
    </row>
    <row r="127" spans="1:13" ht="12" customHeight="1" x14ac:dyDescent="0.15">
      <c r="A127" s="10"/>
      <c r="B127" s="10"/>
    </row>
    <row r="128" spans="1:13" ht="13.5" customHeight="1" x14ac:dyDescent="0.15">
      <c r="A128" s="10"/>
      <c r="B128" s="10"/>
    </row>
    <row r="129" spans="1:26" ht="13.5" customHeight="1" x14ac:dyDescent="0.15">
      <c r="A129" s="10"/>
      <c r="B129" s="10"/>
    </row>
    <row r="130" spans="1:26" ht="13.5" customHeight="1" x14ac:dyDescent="0.15">
      <c r="A130" s="10"/>
      <c r="B130" s="10"/>
    </row>
    <row r="131" spans="1:26" ht="13.5" customHeight="1" x14ac:dyDescent="0.15">
      <c r="A131" s="10"/>
      <c r="B131" s="10"/>
    </row>
    <row r="132" spans="1:26" x14ac:dyDescent="0.15">
      <c r="B132" s="12"/>
    </row>
    <row r="133" spans="1:26" x14ac:dyDescent="0.15">
      <c r="B133" s="76"/>
    </row>
    <row r="134" spans="1:26" x14ac:dyDescent="0.15">
      <c r="B134" s="16"/>
    </row>
    <row r="135" spans="1:26" x14ac:dyDescent="0.15">
      <c r="B135" s="77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8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</row>
    <row r="136" spans="1:26" x14ac:dyDescent="0.15">
      <c r="B136" s="16"/>
    </row>
    <row r="137" spans="1:26" x14ac:dyDescent="0.15">
      <c r="B137" s="79"/>
    </row>
    <row r="138" spans="1:26" x14ac:dyDescent="0.15">
      <c r="B138" s="10"/>
    </row>
    <row r="139" spans="1:26" x14ac:dyDescent="0.15">
      <c r="B139" s="15"/>
    </row>
    <row r="140" spans="1:26" x14ac:dyDescent="0.15">
      <c r="B140" s="79"/>
    </row>
    <row r="141" spans="1:26" x14ac:dyDescent="0.15">
      <c r="B141" s="18"/>
    </row>
    <row r="142" spans="1:26" x14ac:dyDescent="0.15">
      <c r="B142" s="12"/>
    </row>
    <row r="143" spans="1:26" x14ac:dyDescent="0.15">
      <c r="B143" s="18"/>
    </row>
    <row r="144" spans="1:26" x14ac:dyDescent="0.15">
      <c r="B144" s="12"/>
    </row>
    <row r="145" spans="2:26" x14ac:dyDescent="0.15">
      <c r="B145" s="15"/>
    </row>
    <row r="146" spans="2:26" x14ac:dyDescent="0.15">
      <c r="B146" s="17"/>
    </row>
    <row r="147" spans="2:26" x14ac:dyDescent="0.15">
      <c r="B147" s="80"/>
    </row>
    <row r="148" spans="2:26" x14ac:dyDescent="0.15">
      <c r="B148" s="81"/>
    </row>
    <row r="149" spans="2:26" x14ac:dyDescent="0.15">
      <c r="B149" s="76"/>
      <c r="C149" s="2"/>
      <c r="D149" s="2"/>
      <c r="E149" s="2"/>
      <c r="F149" s="2"/>
      <c r="G149" s="2"/>
      <c r="H149" s="2"/>
      <c r="I149" s="89"/>
      <c r="J149" s="89"/>
      <c r="K149" s="89"/>
      <c r="L149" s="89"/>
      <c r="M149" s="89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2:26" x14ac:dyDescent="0.15">
      <c r="B150" s="80"/>
    </row>
    <row r="151" spans="2:26" x14ac:dyDescent="0.15">
      <c r="B151" s="12"/>
    </row>
    <row r="152" spans="2:26" x14ac:dyDescent="0.15">
      <c r="B152" s="80"/>
    </row>
    <row r="153" spans="2:26" x14ac:dyDescent="0.15">
      <c r="B153" s="80"/>
    </row>
    <row r="154" spans="2:26" x14ac:dyDescent="0.15">
      <c r="B154" s="16"/>
    </row>
    <row r="155" spans="2:26" x14ac:dyDescent="0.15">
      <c r="B155" s="15"/>
    </row>
    <row r="156" spans="2:26" x14ac:dyDescent="0.15">
      <c r="B156" s="15"/>
      <c r="F156" s="2"/>
      <c r="G156" s="2"/>
    </row>
    <row r="157" spans="2:26" x14ac:dyDescent="0.15">
      <c r="B157" s="82"/>
      <c r="C157" s="78"/>
      <c r="D157" s="78"/>
      <c r="E157" s="78"/>
      <c r="F157" s="78"/>
      <c r="G157" s="78"/>
      <c r="H157" s="78"/>
      <c r="I157" s="88"/>
      <c r="J157" s="88"/>
      <c r="K157" s="88"/>
      <c r="L157" s="88"/>
      <c r="M157" s="8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</row>
    <row r="158" spans="2:26" x14ac:dyDescent="0.15">
      <c r="B158" s="16"/>
    </row>
    <row r="159" spans="2:26" x14ac:dyDescent="0.15">
      <c r="B159" s="15"/>
    </row>
    <row r="160" spans="2:26" x14ac:dyDescent="0.15">
      <c r="B160" s="83"/>
    </row>
    <row r="161" spans="1:27" x14ac:dyDescent="0.15">
      <c r="B161" s="84"/>
      <c r="C161" s="78"/>
      <c r="D161" s="78"/>
      <c r="E161" s="78"/>
      <c r="F161" s="78"/>
      <c r="G161" s="78"/>
      <c r="H161" s="78"/>
      <c r="I161" s="88"/>
      <c r="J161" s="88"/>
      <c r="K161" s="88"/>
      <c r="L161" s="88"/>
      <c r="M161" s="8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</row>
    <row r="162" spans="1:27" x14ac:dyDescent="0.15">
      <c r="B162" s="77"/>
    </row>
    <row r="163" spans="1:27" x14ac:dyDescent="0.15">
      <c r="B163" s="20"/>
    </row>
    <row r="164" spans="1:27" x14ac:dyDescent="0.15">
      <c r="B164" s="85"/>
    </row>
    <row r="165" spans="1:27" x14ac:dyDescent="0.15">
      <c r="B165" s="15"/>
    </row>
    <row r="166" spans="1:27" x14ac:dyDescent="0.15">
      <c r="B166" s="10"/>
    </row>
    <row r="167" spans="1:27" x14ac:dyDescent="0.15">
      <c r="B167" s="10"/>
      <c r="L167" s="90"/>
    </row>
    <row r="168" spans="1:27" x14ac:dyDescent="0.15">
      <c r="B168" s="13"/>
    </row>
    <row r="169" spans="1:27" x14ac:dyDescent="0.15">
      <c r="B169" s="18"/>
    </row>
    <row r="170" spans="1:27" s="1" customFormat="1" ht="13.5" customHeight="1" x14ac:dyDescent="0.15">
      <c r="A170" s="86"/>
      <c r="B170" s="86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</row>
    <row r="171" spans="1:27" s="1" customFormat="1" ht="14.25" x14ac:dyDescent="0.15">
      <c r="A171" s="86"/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  <c r="AA171" s="86"/>
    </row>
    <row r="172" spans="1:27" s="1" customFormat="1" ht="14.25" x14ac:dyDescent="0.15">
      <c r="A172" s="86"/>
      <c r="B172" s="86"/>
      <c r="C172" s="86"/>
      <c r="D172" s="86"/>
      <c r="E172" s="86"/>
      <c r="F172" s="87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</row>
    <row r="173" spans="1:27" s="1" customFormat="1" ht="14.25" x14ac:dyDescent="0.15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</row>
    <row r="174" spans="1:27" s="1" customFormat="1" ht="14.25" x14ac:dyDescent="0.15">
      <c r="A174" s="8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</row>
    <row r="175" spans="1:27" s="1" customFormat="1" ht="14.25" x14ac:dyDescent="0.15">
      <c r="A175" s="8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</row>
    <row r="176" spans="1:27" s="1" customFormat="1" ht="14.25" x14ac:dyDescent="0.15">
      <c r="A176" s="8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  <c r="AA176" s="86"/>
    </row>
    <row r="177" spans="1:224" s="1" customFormat="1" ht="14.25" x14ac:dyDescent="0.15">
      <c r="A177" s="8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C177" s="143"/>
      <c r="AD177" s="143"/>
      <c r="AE177" s="143"/>
      <c r="AF177" s="143"/>
      <c r="AG177" s="143"/>
      <c r="AH177" s="143"/>
      <c r="AI177" s="143"/>
      <c r="AJ177" s="143"/>
      <c r="AK177" s="143"/>
      <c r="AL177" s="143"/>
      <c r="AS177" s="143"/>
      <c r="AT177" s="143"/>
      <c r="AU177" s="143"/>
      <c r="AV177" s="143"/>
      <c r="AW177" s="143"/>
      <c r="AX177" s="143"/>
      <c r="AY177" s="143"/>
      <c r="AZ177" s="143"/>
      <c r="BA177" s="143"/>
      <c r="BB177" s="143"/>
      <c r="BI177" s="143"/>
      <c r="BJ177" s="143"/>
      <c r="BK177" s="143"/>
      <c r="BL177" s="143"/>
      <c r="BM177" s="143"/>
      <c r="BN177" s="143"/>
      <c r="BO177" s="143"/>
      <c r="BP177" s="143"/>
      <c r="BQ177" s="143"/>
      <c r="BR177" s="143"/>
      <c r="BY177" s="143"/>
      <c r="BZ177" s="143"/>
      <c r="CA177" s="143"/>
      <c r="CB177" s="143"/>
      <c r="CC177" s="143"/>
      <c r="CD177" s="143"/>
      <c r="CE177" s="143"/>
      <c r="CF177" s="143"/>
      <c r="CG177" s="143"/>
      <c r="CH177" s="143"/>
      <c r="CO177" s="143"/>
      <c r="CP177" s="143"/>
      <c r="CQ177" s="143"/>
      <c r="CR177" s="143"/>
      <c r="CS177" s="143"/>
      <c r="CT177" s="143"/>
      <c r="CU177" s="143"/>
      <c r="CV177" s="143"/>
      <c r="CW177" s="143"/>
      <c r="CX177" s="143"/>
      <c r="DE177" s="143"/>
      <c r="DF177" s="143"/>
      <c r="DG177" s="143"/>
      <c r="DH177" s="143"/>
      <c r="DI177" s="143"/>
      <c r="DJ177" s="143"/>
      <c r="DK177" s="143"/>
      <c r="DL177" s="143"/>
      <c r="DM177" s="143"/>
      <c r="DN177" s="143"/>
      <c r="DU177" s="143"/>
      <c r="DV177" s="143"/>
      <c r="DW177" s="143"/>
      <c r="DX177" s="143"/>
      <c r="DY177" s="143"/>
      <c r="DZ177" s="143"/>
      <c r="EA177" s="143"/>
      <c r="EB177" s="143"/>
      <c r="EC177" s="143"/>
      <c r="ED177" s="143"/>
      <c r="EK177" s="143"/>
      <c r="EL177" s="143"/>
      <c r="EM177" s="143"/>
      <c r="EN177" s="143"/>
      <c r="EO177" s="143"/>
      <c r="EP177" s="143"/>
      <c r="EQ177" s="143"/>
      <c r="ER177" s="143"/>
      <c r="ES177" s="143"/>
      <c r="ET177" s="143"/>
      <c r="FA177" s="143"/>
      <c r="FB177" s="143"/>
      <c r="FC177" s="143"/>
      <c r="FD177" s="143"/>
      <c r="FE177" s="143"/>
      <c r="FF177" s="143"/>
      <c r="FG177" s="143"/>
      <c r="FH177" s="143"/>
      <c r="FI177" s="143"/>
      <c r="FJ177" s="143"/>
      <c r="FQ177" s="143"/>
      <c r="FR177" s="143"/>
      <c r="FS177" s="143"/>
      <c r="FT177" s="143"/>
      <c r="FU177" s="143"/>
      <c r="FV177" s="143"/>
      <c r="FW177" s="143"/>
      <c r="FX177" s="143"/>
      <c r="FY177" s="143"/>
      <c r="FZ177" s="143"/>
      <c r="GG177" s="143"/>
      <c r="GH177" s="143"/>
      <c r="GI177" s="143"/>
      <c r="GJ177" s="143"/>
      <c r="GK177" s="143"/>
      <c r="GL177" s="143"/>
      <c r="GM177" s="143"/>
      <c r="GN177" s="143"/>
      <c r="GO177" s="143"/>
      <c r="GP177" s="143"/>
      <c r="GW177" s="143"/>
      <c r="GX177" s="143"/>
      <c r="GY177" s="143"/>
      <c r="GZ177" s="143"/>
      <c r="HA177" s="143"/>
      <c r="HB177" s="143"/>
      <c r="HC177" s="143"/>
      <c r="HD177" s="143"/>
      <c r="HE177" s="143"/>
      <c r="HF177" s="143"/>
      <c r="HM177" s="143"/>
      <c r="HN177" s="143"/>
      <c r="HO177" s="143"/>
      <c r="HP177" s="143"/>
    </row>
    <row r="178" spans="1:224" s="1" customFormat="1" ht="14.25" x14ac:dyDescent="0.15">
      <c r="A178" s="8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63"/>
      <c r="AC178" s="91"/>
      <c r="AD178" s="91"/>
      <c r="AE178" s="91"/>
      <c r="AF178" s="91"/>
      <c r="AG178" s="91"/>
      <c r="AH178" s="91"/>
      <c r="AI178" s="91"/>
      <c r="AJ178" s="91"/>
      <c r="AK178" s="91"/>
      <c r="AL178" s="91"/>
      <c r="AM178" s="91"/>
      <c r="AN178" s="91"/>
      <c r="AO178" s="91"/>
      <c r="AP178" s="91"/>
      <c r="AS178" s="91"/>
      <c r="AT178" s="91"/>
      <c r="AU178" s="91"/>
      <c r="AV178" s="91"/>
      <c r="AW178" s="91"/>
      <c r="AX178" s="91"/>
      <c r="AY178" s="91"/>
      <c r="AZ178" s="91"/>
      <c r="BA178" s="91"/>
      <c r="BB178" s="91"/>
      <c r="BC178" s="91"/>
      <c r="BD178" s="91"/>
      <c r="BE178" s="91"/>
      <c r="BF178" s="91"/>
      <c r="BI178" s="91"/>
      <c r="BJ178" s="91"/>
      <c r="BK178" s="91"/>
      <c r="BL178" s="91"/>
      <c r="BM178" s="91"/>
      <c r="BN178" s="91"/>
      <c r="BO178" s="91"/>
      <c r="BP178" s="91"/>
      <c r="BQ178" s="91"/>
      <c r="BR178" s="91"/>
      <c r="BS178" s="91"/>
      <c r="BT178" s="91"/>
      <c r="BU178" s="91"/>
      <c r="BV178" s="91"/>
      <c r="BY178" s="91"/>
      <c r="BZ178" s="91"/>
      <c r="CA178" s="91"/>
      <c r="CB178" s="91"/>
      <c r="CC178" s="91"/>
      <c r="CD178" s="91"/>
      <c r="CE178" s="91"/>
      <c r="CF178" s="91"/>
      <c r="CG178" s="91"/>
      <c r="CH178" s="91"/>
      <c r="CI178" s="91"/>
      <c r="CJ178" s="91"/>
      <c r="CK178" s="91"/>
      <c r="CL178" s="91"/>
      <c r="CO178" s="91"/>
      <c r="CP178" s="91"/>
      <c r="CQ178" s="91"/>
      <c r="CR178" s="91"/>
      <c r="CS178" s="91"/>
      <c r="CT178" s="91"/>
      <c r="CU178" s="91"/>
      <c r="CV178" s="91"/>
      <c r="CW178" s="91"/>
      <c r="CX178" s="91"/>
      <c r="CY178" s="91"/>
      <c r="CZ178" s="91"/>
      <c r="DA178" s="91"/>
      <c r="DB178" s="91"/>
      <c r="DE178" s="91"/>
      <c r="DF178" s="91"/>
      <c r="DG178" s="91"/>
      <c r="DH178" s="91"/>
      <c r="DI178" s="91"/>
      <c r="DJ178" s="91"/>
      <c r="DK178" s="91"/>
      <c r="DL178" s="91"/>
      <c r="DM178" s="91"/>
      <c r="DN178" s="91"/>
      <c r="DO178" s="91"/>
      <c r="DP178" s="91"/>
      <c r="DQ178" s="91"/>
      <c r="DR178" s="91"/>
      <c r="DU178" s="91"/>
      <c r="DV178" s="91"/>
      <c r="DW178" s="91"/>
      <c r="DX178" s="91"/>
      <c r="DY178" s="91"/>
      <c r="DZ178" s="91"/>
      <c r="EA178" s="91"/>
      <c r="EB178" s="91"/>
      <c r="EC178" s="91"/>
      <c r="ED178" s="91"/>
      <c r="EE178" s="91"/>
      <c r="EF178" s="91"/>
      <c r="EG178" s="91"/>
      <c r="EH178" s="91"/>
      <c r="EK178" s="91"/>
      <c r="EL178" s="91"/>
      <c r="EM178" s="91"/>
      <c r="EN178" s="91"/>
      <c r="EO178" s="91"/>
      <c r="EP178" s="91"/>
      <c r="EQ178" s="91"/>
      <c r="ER178" s="91"/>
      <c r="ES178" s="91"/>
      <c r="ET178" s="91"/>
      <c r="EU178" s="91"/>
      <c r="EV178" s="91"/>
      <c r="EW178" s="91"/>
      <c r="EX178" s="91"/>
      <c r="FA178" s="91"/>
      <c r="FB178" s="91"/>
      <c r="FC178" s="91"/>
      <c r="FD178" s="91"/>
      <c r="FE178" s="91"/>
      <c r="FF178" s="91"/>
      <c r="FG178" s="91"/>
      <c r="FH178" s="91"/>
      <c r="FI178" s="91"/>
      <c r="FJ178" s="91"/>
      <c r="FK178" s="91"/>
      <c r="FL178" s="91"/>
      <c r="FM178" s="91"/>
      <c r="FN178" s="91"/>
      <c r="FQ178" s="91"/>
      <c r="FR178" s="91"/>
      <c r="FS178" s="91"/>
      <c r="FT178" s="91"/>
      <c r="FU178" s="91"/>
      <c r="FV178" s="91"/>
      <c r="FW178" s="91"/>
      <c r="FX178" s="91"/>
      <c r="FY178" s="91"/>
      <c r="FZ178" s="91"/>
      <c r="GA178" s="91"/>
      <c r="GB178" s="91"/>
      <c r="GC178" s="91"/>
      <c r="GD178" s="91"/>
      <c r="GG178" s="91"/>
      <c r="GH178" s="91"/>
      <c r="GI178" s="91"/>
      <c r="GJ178" s="91"/>
      <c r="GK178" s="91"/>
      <c r="GL178" s="91"/>
      <c r="GM178" s="91"/>
      <c r="GN178" s="91"/>
      <c r="GO178" s="91"/>
      <c r="GP178" s="91"/>
      <c r="GQ178" s="91"/>
      <c r="GR178" s="91"/>
      <c r="GS178" s="91"/>
      <c r="GT178" s="91"/>
      <c r="GW178" s="91"/>
      <c r="GX178" s="91"/>
      <c r="GY178" s="91"/>
      <c r="GZ178" s="91"/>
      <c r="HA178" s="91"/>
      <c r="HB178" s="91"/>
      <c r="HC178" s="91"/>
      <c r="HD178" s="91"/>
      <c r="HE178" s="91"/>
      <c r="HF178" s="91"/>
      <c r="HG178" s="91"/>
      <c r="HH178" s="91"/>
      <c r="HI178" s="91"/>
      <c r="HJ178" s="91"/>
      <c r="HM178" s="91"/>
      <c r="HN178" s="91"/>
      <c r="HO178" s="91"/>
      <c r="HP178" s="91"/>
    </row>
    <row r="179" spans="1:224" s="1" customFormat="1" ht="14.25" x14ac:dyDescent="0.15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86"/>
    </row>
    <row r="180" spans="1:224" s="1" customFormat="1" ht="14.25" x14ac:dyDescent="0.15">
      <c r="A180" s="8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</row>
    <row r="181" spans="1:224" s="1" customFormat="1" ht="14.25" x14ac:dyDescent="0.15">
      <c r="A181" s="8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  <c r="AA181" s="86"/>
    </row>
    <row r="182" spans="1:224" s="1" customFormat="1" ht="14.25" x14ac:dyDescent="0.15">
      <c r="A182" s="86"/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</row>
    <row r="183" spans="1:224" s="1" customFormat="1" ht="14.25" x14ac:dyDescent="0.15">
      <c r="A183" s="8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</row>
    <row r="184" spans="1:224" s="1" customFormat="1" ht="14.25" x14ac:dyDescent="0.15">
      <c r="A184" s="86"/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</row>
    <row r="185" spans="1:224" s="63" customFormat="1" ht="14.25" x14ac:dyDescent="0.15">
      <c r="A185" s="86"/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1"/>
    </row>
    <row r="186" spans="1:224" s="1" customFormat="1" ht="14.25" x14ac:dyDescent="0.15">
      <c r="A186" s="86"/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</row>
    <row r="187" spans="1:224" s="1" customFormat="1" ht="14.25" x14ac:dyDescent="0.15">
      <c r="A187" s="86"/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</row>
    <row r="188" spans="1:224" s="64" customFormat="1" ht="14.25" x14ac:dyDescent="0.15">
      <c r="A188" s="86"/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1"/>
    </row>
    <row r="189" spans="1:224" s="1" customFormat="1" ht="14.25" x14ac:dyDescent="0.15">
      <c r="A189" s="86"/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</row>
    <row r="190" spans="1:224" s="1" customFormat="1" ht="14.25" x14ac:dyDescent="0.15">
      <c r="A190" s="86"/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</row>
    <row r="191" spans="1:224" s="1" customFormat="1" ht="14.25" x14ac:dyDescent="0.15">
      <c r="A191" s="86"/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</row>
    <row r="192" spans="1:224" s="1" customFormat="1" ht="14.25" x14ac:dyDescent="0.15">
      <c r="A192" s="86"/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</row>
    <row r="193" spans="1:28" s="1" customFormat="1" ht="14.25" x14ac:dyDescent="0.15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</row>
    <row r="194" spans="1:28" s="1" customFormat="1" ht="14.25" x14ac:dyDescent="0.15">
      <c r="A194" s="86"/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</row>
    <row r="195" spans="1:28" s="1" customFormat="1" ht="14.25" x14ac:dyDescent="0.15">
      <c r="A195" s="86"/>
      <c r="B195" s="86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  <c r="AA195" s="86"/>
    </row>
    <row r="196" spans="1:28" s="64" customFormat="1" ht="14.25" x14ac:dyDescent="0.15">
      <c r="A196" s="86"/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1"/>
    </row>
    <row r="197" spans="1:28" s="1" customFormat="1" ht="14.25" x14ac:dyDescent="0.15">
      <c r="A197" s="86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</row>
    <row r="198" spans="1:28" s="1" customFormat="1" ht="14.25" x14ac:dyDescent="0.15">
      <c r="A198" s="8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</row>
    <row r="199" spans="1:28" s="1" customFormat="1" ht="14.25" x14ac:dyDescent="0.15">
      <c r="A199" s="86"/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</row>
    <row r="200" spans="1:28" s="1" customFormat="1" ht="14.25" x14ac:dyDescent="0.15">
      <c r="A200" s="86"/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</row>
    <row r="201" spans="1:28" s="1" customFormat="1" ht="14.25" x14ac:dyDescent="0.15">
      <c r="A201" s="86"/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</row>
    <row r="202" spans="1:28" s="1" customFormat="1" ht="14.25" x14ac:dyDescent="0.15">
      <c r="A202" s="86"/>
      <c r="B202" s="86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  <c r="AA202" s="86"/>
    </row>
    <row r="203" spans="1:28" s="1" customFormat="1" ht="14.25" x14ac:dyDescent="0.15">
      <c r="A203" s="86"/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</row>
    <row r="204" spans="1:28" s="1" customFormat="1" ht="14.25" x14ac:dyDescent="0.15">
      <c r="A204" s="86"/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</row>
    <row r="205" spans="1:28" s="1" customFormat="1" ht="14.25" x14ac:dyDescent="0.15">
      <c r="A205" s="86"/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</row>
    <row r="206" spans="1:28" s="1" customFormat="1" ht="14.25" x14ac:dyDescent="0.15">
      <c r="A206" s="86"/>
      <c r="B206" s="8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</row>
    <row r="207" spans="1:28" s="1" customFormat="1" ht="14.25" x14ac:dyDescent="0.15">
      <c r="A207" s="86"/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</row>
    <row r="208" spans="1:28" s="1" customFormat="1" ht="14.25" x14ac:dyDescent="0.15">
      <c r="A208" s="86"/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</row>
    <row r="209" spans="1:224" s="1" customFormat="1" ht="13.5" customHeight="1" x14ac:dyDescent="0.15">
      <c r="A209" s="81"/>
      <c r="B209" s="81"/>
      <c r="I209" s="94"/>
      <c r="J209" s="94"/>
      <c r="K209" s="94"/>
      <c r="L209" s="94"/>
      <c r="M209" s="94"/>
    </row>
    <row r="210" spans="1:224" s="1" customFormat="1" ht="14.25" x14ac:dyDescent="0.15">
      <c r="A210" s="18"/>
      <c r="B210" s="18"/>
      <c r="I210" s="94"/>
      <c r="J210" s="94"/>
      <c r="K210" s="94"/>
      <c r="L210" s="94"/>
      <c r="M210" s="94"/>
    </row>
    <row r="211" spans="1:224" s="1" customFormat="1" ht="14.25" x14ac:dyDescent="0.15">
      <c r="A211" s="18"/>
      <c r="B211" s="10"/>
      <c r="I211" s="94"/>
      <c r="J211" s="94"/>
      <c r="K211" s="94"/>
      <c r="L211" s="94"/>
      <c r="M211" s="94"/>
    </row>
    <row r="212" spans="1:224" s="1" customFormat="1" ht="14.25" x14ac:dyDescent="0.15">
      <c r="A212" s="13"/>
      <c r="B212" s="13"/>
      <c r="I212" s="94"/>
      <c r="J212" s="94"/>
      <c r="K212" s="94"/>
      <c r="L212" s="94"/>
      <c r="M212" s="94"/>
    </row>
    <row r="213" spans="1:224" s="1" customFormat="1" ht="14.25" x14ac:dyDescent="0.15">
      <c r="A213" s="79"/>
      <c r="B213" s="79"/>
      <c r="I213" s="94"/>
      <c r="J213" s="94"/>
      <c r="K213" s="94"/>
      <c r="L213" s="94"/>
      <c r="M213" s="94"/>
    </row>
    <row r="214" spans="1:224" s="1" customFormat="1" ht="14.25" x14ac:dyDescent="0.15">
      <c r="A214" s="11"/>
      <c r="B214" s="12"/>
      <c r="I214" s="94"/>
      <c r="J214" s="94"/>
      <c r="K214" s="94"/>
      <c r="L214" s="94"/>
      <c r="M214" s="94"/>
    </row>
    <row r="215" spans="1:224" s="1" customFormat="1" ht="14.25" x14ac:dyDescent="0.15">
      <c r="A215" s="80"/>
      <c r="B215" s="80"/>
      <c r="I215" s="94"/>
      <c r="J215" s="94"/>
      <c r="K215" s="94"/>
      <c r="L215" s="94"/>
      <c r="M215" s="94"/>
    </row>
    <row r="216" spans="1:224" s="1" customFormat="1" ht="14.25" x14ac:dyDescent="0.15">
      <c r="A216" s="14"/>
      <c r="B216" s="83"/>
      <c r="I216" s="94"/>
      <c r="J216" s="94"/>
      <c r="K216" s="94"/>
      <c r="L216" s="94"/>
      <c r="M216" s="94"/>
      <c r="AC216" s="143"/>
      <c r="AD216" s="143"/>
      <c r="AE216" s="143"/>
      <c r="AF216" s="143"/>
      <c r="AG216" s="143"/>
      <c r="AH216" s="143"/>
      <c r="AI216" s="143"/>
      <c r="AJ216" s="143"/>
      <c r="AK216" s="143"/>
      <c r="AL216" s="143"/>
      <c r="AS216" s="143"/>
      <c r="AT216" s="143"/>
      <c r="AU216" s="143"/>
      <c r="AV216" s="143"/>
      <c r="AW216" s="143"/>
      <c r="AX216" s="143"/>
      <c r="AY216" s="143"/>
      <c r="AZ216" s="143"/>
      <c r="BA216" s="143"/>
      <c r="BB216" s="143"/>
      <c r="BI216" s="143"/>
      <c r="BJ216" s="143"/>
      <c r="BK216" s="143"/>
      <c r="BL216" s="143"/>
      <c r="BM216" s="143"/>
      <c r="BN216" s="143"/>
      <c r="BO216" s="143"/>
      <c r="BP216" s="143"/>
      <c r="BQ216" s="143"/>
      <c r="BR216" s="143"/>
      <c r="BY216" s="143"/>
      <c r="BZ216" s="143"/>
      <c r="CA216" s="143"/>
      <c r="CB216" s="143"/>
      <c r="CC216" s="143"/>
      <c r="CD216" s="143"/>
      <c r="CE216" s="143"/>
      <c r="CF216" s="143"/>
      <c r="CG216" s="143"/>
      <c r="CH216" s="143"/>
      <c r="CO216" s="143"/>
      <c r="CP216" s="143"/>
      <c r="CQ216" s="143"/>
      <c r="CR216" s="143"/>
      <c r="CS216" s="143"/>
      <c r="CT216" s="143"/>
      <c r="CU216" s="143"/>
      <c r="CV216" s="143"/>
      <c r="CW216" s="143"/>
      <c r="CX216" s="143"/>
      <c r="DE216" s="143"/>
      <c r="DF216" s="143"/>
      <c r="DG216" s="143"/>
      <c r="DH216" s="143"/>
      <c r="DI216" s="143"/>
      <c r="DJ216" s="143"/>
      <c r="DK216" s="143"/>
      <c r="DL216" s="143"/>
      <c r="DM216" s="143"/>
      <c r="DN216" s="143"/>
      <c r="DU216" s="143"/>
      <c r="DV216" s="143"/>
      <c r="DW216" s="143"/>
      <c r="DX216" s="143"/>
      <c r="DY216" s="143"/>
      <c r="DZ216" s="143"/>
      <c r="EA216" s="143"/>
      <c r="EB216" s="143"/>
      <c r="EC216" s="143"/>
      <c r="ED216" s="143"/>
      <c r="EK216" s="143"/>
      <c r="EL216" s="143"/>
      <c r="EM216" s="143"/>
      <c r="EN216" s="143"/>
      <c r="EO216" s="143"/>
      <c r="EP216" s="143"/>
      <c r="EQ216" s="143"/>
      <c r="ER216" s="143"/>
      <c r="ES216" s="143"/>
      <c r="ET216" s="143"/>
      <c r="FA216" s="143"/>
      <c r="FB216" s="143"/>
      <c r="FC216" s="143"/>
      <c r="FD216" s="143"/>
      <c r="FE216" s="143"/>
      <c r="FF216" s="143"/>
      <c r="FG216" s="143"/>
      <c r="FH216" s="143"/>
      <c r="FI216" s="143"/>
      <c r="FJ216" s="143"/>
      <c r="FQ216" s="143"/>
      <c r="FR216" s="143"/>
      <c r="FS216" s="143"/>
      <c r="FT216" s="143"/>
      <c r="FU216" s="143"/>
      <c r="FV216" s="143"/>
      <c r="FW216" s="143"/>
      <c r="FX216" s="143"/>
      <c r="FY216" s="143"/>
      <c r="FZ216" s="143"/>
      <c r="GG216" s="143"/>
      <c r="GH216" s="143"/>
      <c r="GI216" s="143"/>
      <c r="GJ216" s="143"/>
      <c r="GK216" s="143"/>
      <c r="GL216" s="143"/>
      <c r="GM216" s="143"/>
      <c r="GN216" s="143"/>
      <c r="GO216" s="143"/>
      <c r="GP216" s="143"/>
      <c r="GW216" s="143"/>
      <c r="GX216" s="143"/>
      <c r="GY216" s="143"/>
      <c r="GZ216" s="143"/>
      <c r="HA216" s="143"/>
      <c r="HB216" s="143"/>
      <c r="HC216" s="143"/>
      <c r="HD216" s="143"/>
      <c r="HE216" s="143"/>
      <c r="HF216" s="143"/>
      <c r="HM216" s="143"/>
      <c r="HN216" s="143"/>
      <c r="HO216" s="143"/>
      <c r="HP216" s="143"/>
    </row>
    <row r="217" spans="1:224" s="1" customFormat="1" ht="14.25" x14ac:dyDescent="0.15">
      <c r="A217" s="14"/>
      <c r="B217" s="76"/>
      <c r="C217" s="63"/>
      <c r="D217" s="63"/>
      <c r="E217" s="63"/>
      <c r="F217" s="63"/>
      <c r="G217" s="63"/>
      <c r="H217" s="63"/>
      <c r="I217" s="95"/>
      <c r="J217" s="95"/>
      <c r="K217" s="95"/>
      <c r="L217" s="95"/>
      <c r="M217" s="95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  <c r="Z217" s="63"/>
      <c r="AA217" s="63"/>
      <c r="AB217" s="63"/>
      <c r="AC217" s="91"/>
      <c r="AD217" s="91"/>
      <c r="AE217" s="91"/>
      <c r="AF217" s="91"/>
      <c r="AG217" s="91"/>
      <c r="AH217" s="91"/>
      <c r="AI217" s="91"/>
      <c r="AJ217" s="91"/>
      <c r="AK217" s="91"/>
      <c r="AL217" s="91"/>
      <c r="AM217" s="91"/>
      <c r="AN217" s="91"/>
      <c r="AO217" s="91"/>
      <c r="AP217" s="91"/>
      <c r="AS217" s="91"/>
      <c r="AT217" s="91"/>
      <c r="AU217" s="91"/>
      <c r="AV217" s="91"/>
      <c r="AW217" s="91"/>
      <c r="AX217" s="91"/>
      <c r="AY217" s="91"/>
      <c r="AZ217" s="91"/>
      <c r="BA217" s="91"/>
      <c r="BB217" s="91"/>
      <c r="BC217" s="91"/>
      <c r="BD217" s="91"/>
      <c r="BE217" s="91"/>
      <c r="BF217" s="91"/>
      <c r="BI217" s="91"/>
      <c r="BJ217" s="91"/>
      <c r="BK217" s="91"/>
      <c r="BL217" s="91"/>
      <c r="BM217" s="91"/>
      <c r="BN217" s="91"/>
      <c r="BO217" s="91"/>
      <c r="BP217" s="91"/>
      <c r="BQ217" s="91"/>
      <c r="BR217" s="91"/>
      <c r="BS217" s="91"/>
      <c r="BT217" s="91"/>
      <c r="BU217" s="91"/>
      <c r="BV217" s="91"/>
      <c r="BY217" s="91"/>
      <c r="BZ217" s="91"/>
      <c r="CA217" s="91"/>
      <c r="CB217" s="91"/>
      <c r="CC217" s="91"/>
      <c r="CD217" s="91"/>
      <c r="CE217" s="91"/>
      <c r="CF217" s="91"/>
      <c r="CG217" s="91"/>
      <c r="CH217" s="91"/>
      <c r="CI217" s="91"/>
      <c r="CJ217" s="91"/>
      <c r="CK217" s="91"/>
      <c r="CL217" s="91"/>
      <c r="CO217" s="91"/>
      <c r="CP217" s="91"/>
      <c r="CQ217" s="91"/>
      <c r="CR217" s="91"/>
      <c r="CS217" s="91"/>
      <c r="CT217" s="91"/>
      <c r="CU217" s="91"/>
      <c r="CV217" s="91"/>
      <c r="CW217" s="91"/>
      <c r="CX217" s="91"/>
      <c r="CY217" s="91"/>
      <c r="CZ217" s="91"/>
      <c r="DA217" s="91"/>
      <c r="DB217" s="91"/>
      <c r="DE217" s="91"/>
      <c r="DF217" s="91"/>
      <c r="DG217" s="91"/>
      <c r="DH217" s="91"/>
      <c r="DI217" s="91"/>
      <c r="DJ217" s="91"/>
      <c r="DK217" s="91"/>
      <c r="DL217" s="91"/>
      <c r="DM217" s="91"/>
      <c r="DN217" s="91"/>
      <c r="DO217" s="91"/>
      <c r="DP217" s="91"/>
      <c r="DQ217" s="91"/>
      <c r="DR217" s="91"/>
      <c r="DU217" s="91"/>
      <c r="DV217" s="91"/>
      <c r="DW217" s="91"/>
      <c r="DX217" s="91"/>
      <c r="DY217" s="91"/>
      <c r="DZ217" s="91"/>
      <c r="EA217" s="91"/>
      <c r="EB217" s="91"/>
      <c r="EC217" s="91"/>
      <c r="ED217" s="91"/>
      <c r="EE217" s="91"/>
      <c r="EF217" s="91"/>
      <c r="EG217" s="91"/>
      <c r="EH217" s="91"/>
      <c r="EK217" s="91"/>
      <c r="EL217" s="91"/>
      <c r="EM217" s="91"/>
      <c r="EN217" s="91"/>
      <c r="EO217" s="91"/>
      <c r="EP217" s="91"/>
      <c r="EQ217" s="91"/>
      <c r="ER217" s="91"/>
      <c r="ES217" s="91"/>
      <c r="ET217" s="91"/>
      <c r="EU217" s="91"/>
      <c r="EV217" s="91"/>
      <c r="EW217" s="91"/>
      <c r="EX217" s="91"/>
      <c r="FA217" s="91"/>
      <c r="FB217" s="91"/>
      <c r="FC217" s="91"/>
      <c r="FD217" s="91"/>
      <c r="FE217" s="91"/>
      <c r="FF217" s="91"/>
      <c r="FG217" s="91"/>
      <c r="FH217" s="91"/>
      <c r="FI217" s="91"/>
      <c r="FJ217" s="91"/>
      <c r="FK217" s="91"/>
      <c r="FL217" s="91"/>
      <c r="FM217" s="91"/>
      <c r="FN217" s="91"/>
      <c r="FQ217" s="91"/>
      <c r="FR217" s="91"/>
      <c r="FS217" s="91"/>
      <c r="FT217" s="91"/>
      <c r="FU217" s="91"/>
      <c r="FV217" s="91"/>
      <c r="FW217" s="91"/>
      <c r="FX217" s="91"/>
      <c r="FY217" s="91"/>
      <c r="FZ217" s="91"/>
      <c r="GA217" s="91"/>
      <c r="GB217" s="91"/>
      <c r="GC217" s="91"/>
      <c r="GD217" s="91"/>
      <c r="GG217" s="91"/>
      <c r="GH217" s="91"/>
      <c r="GI217" s="91"/>
      <c r="GJ217" s="91"/>
      <c r="GK217" s="91"/>
      <c r="GL217" s="91"/>
      <c r="GM217" s="91"/>
      <c r="GN217" s="91"/>
      <c r="GO217" s="91"/>
      <c r="GP217" s="91"/>
      <c r="GQ217" s="91"/>
      <c r="GR217" s="91"/>
      <c r="GS217" s="91"/>
      <c r="GT217" s="91"/>
      <c r="GW217" s="91"/>
      <c r="GX217" s="91"/>
      <c r="GY217" s="91"/>
      <c r="GZ217" s="91"/>
      <c r="HA217" s="91"/>
      <c r="HB217" s="91"/>
      <c r="HC217" s="91"/>
      <c r="HD217" s="91"/>
      <c r="HE217" s="91"/>
      <c r="HF217" s="91"/>
      <c r="HG217" s="91"/>
      <c r="HH217" s="91"/>
      <c r="HI217" s="91"/>
      <c r="HJ217" s="91"/>
      <c r="HM217" s="91"/>
      <c r="HN217" s="91"/>
      <c r="HO217" s="91"/>
      <c r="HP217" s="91"/>
    </row>
    <row r="218" spans="1:224" s="1" customFormat="1" ht="14.25" x14ac:dyDescent="0.15">
      <c r="A218" s="85"/>
      <c r="B218" s="85"/>
      <c r="I218" s="94"/>
      <c r="J218" s="94"/>
      <c r="K218" s="94"/>
      <c r="L218" s="94"/>
      <c r="M218" s="94"/>
    </row>
    <row r="219" spans="1:224" s="1" customFormat="1" ht="14.25" x14ac:dyDescent="0.15">
      <c r="A219" s="85"/>
      <c r="B219" s="79"/>
      <c r="I219" s="94"/>
      <c r="J219" s="94"/>
      <c r="K219" s="94"/>
      <c r="L219" s="94"/>
      <c r="M219" s="94"/>
      <c r="AA219" s="101"/>
    </row>
    <row r="220" spans="1:224" s="1" customFormat="1" ht="14.25" x14ac:dyDescent="0.15">
      <c r="A220" s="19"/>
      <c r="B220" s="20"/>
      <c r="I220" s="94"/>
      <c r="J220" s="94"/>
      <c r="K220" s="94"/>
      <c r="L220" s="94"/>
      <c r="M220" s="94"/>
    </row>
    <row r="221" spans="1:224" s="1" customFormat="1" ht="14.25" x14ac:dyDescent="0.15">
      <c r="A221" s="14"/>
      <c r="B221" s="15"/>
      <c r="I221" s="94"/>
      <c r="J221" s="94"/>
      <c r="K221" s="94"/>
      <c r="L221" s="94"/>
      <c r="M221" s="94"/>
    </row>
    <row r="222" spans="1:224" s="1" customFormat="1" ht="14.25" x14ac:dyDescent="0.15">
      <c r="A222" s="18"/>
      <c r="B222" s="18"/>
      <c r="I222" s="94"/>
      <c r="J222" s="94"/>
      <c r="K222" s="94"/>
      <c r="L222" s="94"/>
      <c r="M222" s="94"/>
    </row>
    <row r="223" spans="1:224" s="1" customFormat="1" ht="14.25" x14ac:dyDescent="0.15">
      <c r="A223" s="85"/>
      <c r="B223" s="85"/>
      <c r="I223" s="94"/>
      <c r="J223" s="94"/>
      <c r="K223" s="94"/>
      <c r="L223" s="94"/>
      <c r="M223" s="94"/>
    </row>
    <row r="224" spans="1:224" s="63" customFormat="1" ht="14.25" x14ac:dyDescent="0.15">
      <c r="A224" s="16"/>
      <c r="B224" s="16"/>
      <c r="C224" s="1"/>
      <c r="D224" s="1"/>
      <c r="E224" s="1"/>
      <c r="F224" s="1"/>
      <c r="G224" s="1"/>
      <c r="H224" s="1"/>
      <c r="I224" s="94"/>
      <c r="J224" s="94"/>
      <c r="K224" s="94"/>
      <c r="L224" s="94"/>
      <c r="M224" s="94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s="1" customFormat="1" ht="14.25" x14ac:dyDescent="0.15">
      <c r="A225" s="11"/>
      <c r="B225" s="12"/>
      <c r="I225" s="94"/>
      <c r="J225" s="94"/>
      <c r="K225" s="94"/>
      <c r="L225" s="94"/>
      <c r="M225" s="94"/>
    </row>
    <row r="226" spans="1:28" s="1" customFormat="1" ht="14.25" x14ac:dyDescent="0.15">
      <c r="A226" s="92"/>
      <c r="B226" s="83"/>
      <c r="F226" s="63"/>
      <c r="G226" s="63"/>
      <c r="I226" s="94"/>
      <c r="J226" s="94"/>
      <c r="K226" s="94"/>
      <c r="L226" s="94"/>
      <c r="M226" s="94"/>
    </row>
    <row r="227" spans="1:28" s="64" customFormat="1" ht="14.25" x14ac:dyDescent="0.15">
      <c r="A227" s="11"/>
      <c r="B227" s="12"/>
      <c r="C227" s="1"/>
      <c r="D227" s="1"/>
      <c r="E227" s="1"/>
      <c r="F227" s="1"/>
      <c r="G227" s="1"/>
      <c r="H227" s="1"/>
      <c r="I227" s="94"/>
      <c r="J227" s="94"/>
      <c r="K227" s="94"/>
      <c r="L227" s="94"/>
      <c r="M227" s="94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s="1" customFormat="1" ht="14.25" x14ac:dyDescent="0.15">
      <c r="A228" s="10"/>
      <c r="B228" s="10"/>
      <c r="I228" s="94"/>
      <c r="J228" s="94"/>
      <c r="K228" s="94"/>
      <c r="L228" s="94"/>
      <c r="M228" s="94"/>
    </row>
    <row r="229" spans="1:28" s="1" customFormat="1" ht="14.25" x14ac:dyDescent="0.15">
      <c r="A229" s="14"/>
      <c r="B229" s="15"/>
      <c r="I229" s="94"/>
      <c r="J229" s="94"/>
      <c r="K229" s="94"/>
      <c r="L229" s="94"/>
      <c r="M229" s="94"/>
    </row>
    <row r="230" spans="1:28" s="1" customFormat="1" ht="14.25" x14ac:dyDescent="0.15">
      <c r="A230" s="14"/>
      <c r="B230" s="15"/>
      <c r="I230" s="94"/>
      <c r="J230" s="94"/>
      <c r="K230" s="94"/>
      <c r="L230" s="94"/>
      <c r="M230" s="94"/>
    </row>
    <row r="231" spans="1:28" s="1" customFormat="1" ht="14.25" x14ac:dyDescent="0.15">
      <c r="A231" s="16"/>
      <c r="B231" s="16"/>
      <c r="I231" s="94"/>
      <c r="J231" s="94"/>
      <c r="K231" s="94"/>
      <c r="L231" s="94"/>
      <c r="M231" s="94"/>
    </row>
    <row r="232" spans="1:28" s="1" customFormat="1" ht="14.25" x14ac:dyDescent="0.15">
      <c r="A232" s="79"/>
      <c r="B232" s="81"/>
      <c r="I232" s="94"/>
      <c r="J232" s="94"/>
      <c r="K232" s="94"/>
      <c r="L232" s="94"/>
      <c r="M232" s="94"/>
    </row>
    <row r="233" spans="1:28" s="1" customFormat="1" ht="14.25" x14ac:dyDescent="0.15">
      <c r="A233" s="13"/>
      <c r="B233" s="13"/>
      <c r="I233" s="94"/>
      <c r="J233" s="94"/>
      <c r="K233" s="94"/>
      <c r="L233" s="94"/>
      <c r="M233" s="94"/>
    </row>
    <row r="234" spans="1:28" s="64" customFormat="1" ht="14.25" x14ac:dyDescent="0.15">
      <c r="A234" s="16"/>
      <c r="B234" s="16"/>
      <c r="C234" s="1"/>
      <c r="D234" s="1"/>
      <c r="E234" s="1"/>
      <c r="F234" s="1"/>
      <c r="G234" s="1"/>
      <c r="H234" s="1"/>
      <c r="I234" s="94"/>
      <c r="J234" s="94"/>
      <c r="K234" s="94"/>
      <c r="L234" s="94"/>
      <c r="M234" s="94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s="1" customFormat="1" ht="14.25" x14ac:dyDescent="0.15">
      <c r="A235" s="84"/>
      <c r="B235" s="84"/>
      <c r="C235" s="86"/>
      <c r="D235" s="86"/>
      <c r="E235" s="86"/>
      <c r="F235" s="86"/>
      <c r="G235" s="86"/>
      <c r="H235" s="86"/>
      <c r="I235" s="96"/>
      <c r="J235" s="96"/>
      <c r="K235" s="96"/>
      <c r="L235" s="96"/>
      <c r="M235" s="9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</row>
    <row r="236" spans="1:28" s="1" customFormat="1" ht="14.25" x14ac:dyDescent="0.15">
      <c r="A236" s="11"/>
      <c r="B236" s="12"/>
      <c r="I236" s="94"/>
      <c r="J236" s="94"/>
      <c r="K236" s="94"/>
      <c r="L236" s="94"/>
      <c r="M236" s="94"/>
    </row>
    <row r="237" spans="1:28" s="1" customFormat="1" ht="14.25" x14ac:dyDescent="0.15">
      <c r="A237" s="13"/>
      <c r="B237" s="13"/>
      <c r="I237" s="94"/>
      <c r="J237" s="94"/>
      <c r="K237" s="94"/>
      <c r="L237" s="94"/>
      <c r="M237" s="94"/>
    </row>
    <row r="238" spans="1:28" s="1" customFormat="1" ht="14.25" x14ac:dyDescent="0.15">
      <c r="A238" s="14"/>
      <c r="B238" s="15"/>
      <c r="I238" s="94"/>
      <c r="J238" s="94"/>
      <c r="K238" s="94"/>
      <c r="L238" s="94"/>
      <c r="M238" s="94"/>
    </row>
    <row r="239" spans="1:28" s="1" customFormat="1" ht="14.25" x14ac:dyDescent="0.15">
      <c r="A239" s="14"/>
      <c r="B239" s="83"/>
      <c r="I239" s="94"/>
      <c r="J239" s="94"/>
      <c r="K239" s="94"/>
      <c r="L239" s="94"/>
      <c r="M239" s="94"/>
    </row>
    <row r="240" spans="1:28" s="1" customFormat="1" ht="14.25" x14ac:dyDescent="0.15">
      <c r="A240" s="14"/>
      <c r="B240" s="79"/>
      <c r="I240" s="94"/>
      <c r="J240" s="94"/>
      <c r="K240" s="94"/>
      <c r="L240" s="94"/>
      <c r="M240" s="94"/>
    </row>
    <row r="241" spans="1:27" s="1" customFormat="1" ht="14.25" x14ac:dyDescent="0.15">
      <c r="A241" s="14"/>
      <c r="B241" s="80"/>
      <c r="I241" s="94"/>
      <c r="J241" s="94"/>
      <c r="K241" s="94"/>
      <c r="L241" s="94"/>
      <c r="M241" s="94"/>
    </row>
    <row r="242" spans="1:27" s="1" customFormat="1" ht="14.25" x14ac:dyDescent="0.15">
      <c r="A242" s="11"/>
      <c r="B242" s="17"/>
      <c r="I242" s="94"/>
      <c r="J242" s="94"/>
      <c r="K242" s="94"/>
      <c r="L242" s="94"/>
      <c r="M242" s="94"/>
    </row>
    <row r="243" spans="1:27" s="1" customFormat="1" ht="14.25" x14ac:dyDescent="0.15">
      <c r="A243" s="11"/>
      <c r="B243" s="79"/>
      <c r="I243" s="94"/>
      <c r="J243" s="94"/>
      <c r="K243" s="94"/>
      <c r="L243" s="94"/>
      <c r="M243" s="94"/>
    </row>
    <row r="244" spans="1:27" s="1" customFormat="1" ht="14.25" x14ac:dyDescent="0.15">
      <c r="A244" s="11"/>
      <c r="B244" s="12"/>
      <c r="I244" s="94"/>
      <c r="J244" s="94"/>
      <c r="K244" s="94"/>
      <c r="L244" s="94"/>
      <c r="M244" s="94"/>
    </row>
    <row r="245" spans="1:27" ht="15" x14ac:dyDescent="0.15">
      <c r="A245" s="11"/>
      <c r="B245" s="93"/>
      <c r="C245" s="1"/>
      <c r="D245" s="1"/>
      <c r="E245" s="1"/>
      <c r="F245" s="1"/>
      <c r="G245" s="1"/>
      <c r="H245" s="1"/>
      <c r="I245" s="97"/>
      <c r="J245" s="98"/>
      <c r="K245" s="98"/>
      <c r="L245" s="98"/>
      <c r="M245" s="98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97"/>
    </row>
    <row r="246" spans="1:27" ht="15" x14ac:dyDescent="0.15">
      <c r="B246" s="93"/>
      <c r="C246" s="1"/>
      <c r="D246" s="1"/>
      <c r="E246" s="1"/>
      <c r="F246" s="1"/>
      <c r="G246" s="1"/>
      <c r="H246" s="1"/>
      <c r="I246" s="97"/>
      <c r="J246" s="98"/>
      <c r="K246" s="98"/>
      <c r="L246" s="98"/>
      <c r="M246" s="98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97"/>
    </row>
    <row r="247" spans="1:27" ht="15" x14ac:dyDescent="0.15">
      <c r="B247" s="93"/>
      <c r="C247" s="1"/>
      <c r="D247" s="1"/>
      <c r="E247" s="1"/>
      <c r="F247" s="1"/>
      <c r="G247" s="1"/>
      <c r="H247" s="1"/>
      <c r="I247" s="97"/>
      <c r="J247" s="98"/>
      <c r="K247" s="98"/>
      <c r="L247" s="98"/>
      <c r="M247" s="98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97"/>
    </row>
    <row r="248" spans="1:27" ht="15" x14ac:dyDescent="0.15">
      <c r="B248" s="93"/>
      <c r="C248" s="1"/>
      <c r="D248" s="1"/>
      <c r="E248" s="1"/>
      <c r="F248" s="1"/>
      <c r="G248" s="1"/>
      <c r="H248" s="1"/>
      <c r="I248" s="97"/>
      <c r="J248" s="94"/>
      <c r="K248" s="94"/>
      <c r="L248" s="94"/>
      <c r="M248" s="94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97"/>
    </row>
    <row r="249" spans="1:27" ht="15" x14ac:dyDescent="0.15">
      <c r="B249" s="93"/>
      <c r="C249" s="1"/>
      <c r="D249" s="1"/>
      <c r="E249" s="1"/>
      <c r="F249" s="1"/>
      <c r="G249" s="1"/>
      <c r="H249" s="1"/>
      <c r="I249" s="97"/>
      <c r="J249" s="98"/>
      <c r="K249" s="98"/>
      <c r="L249" s="98"/>
      <c r="M249" s="98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97"/>
    </row>
    <row r="250" spans="1:27" ht="15" x14ac:dyDescent="0.15">
      <c r="B250" s="93"/>
      <c r="C250" s="1"/>
      <c r="D250" s="1"/>
      <c r="E250" s="1"/>
      <c r="F250" s="1"/>
      <c r="G250" s="1"/>
      <c r="H250" s="1"/>
      <c r="I250" s="97"/>
      <c r="J250" s="94"/>
      <c r="K250" s="94"/>
      <c r="L250" s="94"/>
      <c r="M250" s="94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97"/>
    </row>
    <row r="251" spans="1:27" ht="15" x14ac:dyDescent="0.15">
      <c r="B251" s="93"/>
      <c r="C251" s="1"/>
      <c r="D251" s="1"/>
      <c r="E251" s="1"/>
      <c r="F251" s="1"/>
      <c r="G251" s="1"/>
      <c r="H251" s="1"/>
      <c r="I251" s="97"/>
      <c r="J251" s="98"/>
      <c r="K251" s="98"/>
      <c r="L251" s="98"/>
      <c r="M251" s="98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97"/>
    </row>
    <row r="252" spans="1:27" ht="15" x14ac:dyDescent="0.15">
      <c r="B252" s="93"/>
      <c r="C252" s="1"/>
      <c r="D252" s="1"/>
      <c r="E252" s="1"/>
      <c r="F252" s="1"/>
      <c r="G252" s="1"/>
      <c r="H252" s="1"/>
      <c r="I252" s="97"/>
      <c r="J252" s="94"/>
      <c r="K252" s="94"/>
      <c r="L252" s="94"/>
      <c r="M252" s="94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97"/>
    </row>
    <row r="253" spans="1:27" ht="15" x14ac:dyDescent="0.15">
      <c r="B253" s="93"/>
      <c r="C253" s="63"/>
      <c r="D253" s="63"/>
      <c r="E253" s="63"/>
      <c r="F253" s="63"/>
      <c r="G253" s="63"/>
      <c r="H253" s="63"/>
      <c r="I253" s="99"/>
      <c r="J253" s="100"/>
      <c r="K253" s="100"/>
      <c r="L253" s="100"/>
      <c r="M253" s="100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  <c r="AA253" s="99"/>
    </row>
    <row r="254" spans="1:27" ht="15" x14ac:dyDescent="0.15">
      <c r="B254" s="93"/>
      <c r="C254" s="1"/>
      <c r="D254" s="1"/>
      <c r="E254" s="1"/>
      <c r="F254" s="1"/>
      <c r="G254" s="1"/>
      <c r="H254" s="1"/>
      <c r="I254" s="97"/>
      <c r="J254" s="98"/>
      <c r="K254" s="98"/>
      <c r="L254" s="98"/>
      <c r="M254" s="98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97"/>
    </row>
    <row r="255" spans="1:27" ht="15" x14ac:dyDescent="0.15">
      <c r="B255" s="93"/>
      <c r="C255" s="1"/>
      <c r="D255" s="1"/>
      <c r="E255" s="1"/>
      <c r="F255" s="1"/>
      <c r="G255" s="1"/>
      <c r="H255" s="1"/>
      <c r="I255" s="97"/>
      <c r="J255" s="94"/>
      <c r="K255" s="94"/>
      <c r="L255" s="94"/>
      <c r="M255" s="94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97"/>
    </row>
    <row r="256" spans="1:27" ht="15" x14ac:dyDescent="0.15">
      <c r="B256" s="93"/>
      <c r="C256" s="1"/>
      <c r="D256" s="1"/>
      <c r="E256" s="1"/>
      <c r="F256" s="1"/>
      <c r="G256" s="1"/>
      <c r="H256" s="1"/>
      <c r="I256" s="97"/>
      <c r="J256" s="98"/>
      <c r="K256" s="98"/>
      <c r="L256" s="98"/>
      <c r="M256" s="98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97"/>
    </row>
    <row r="257" spans="2:27" ht="15" x14ac:dyDescent="0.15">
      <c r="B257" s="93"/>
      <c r="C257" s="1"/>
      <c r="D257" s="1"/>
      <c r="E257" s="1"/>
      <c r="F257" s="1"/>
      <c r="G257" s="1"/>
      <c r="H257" s="1"/>
      <c r="I257" s="97"/>
      <c r="J257" s="94"/>
      <c r="K257" s="94"/>
      <c r="L257" s="94"/>
      <c r="M257" s="94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97"/>
    </row>
    <row r="258" spans="2:27" ht="15" x14ac:dyDescent="0.15">
      <c r="B258" s="93"/>
      <c r="C258" s="1"/>
      <c r="D258" s="1"/>
      <c r="E258" s="1"/>
      <c r="F258" s="1"/>
      <c r="G258" s="1"/>
      <c r="H258" s="1"/>
      <c r="I258" s="97"/>
      <c r="J258" s="98"/>
      <c r="K258" s="98"/>
      <c r="L258" s="98"/>
      <c r="M258" s="98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97"/>
    </row>
    <row r="259" spans="2:27" ht="15" x14ac:dyDescent="0.15">
      <c r="B259" s="93"/>
      <c r="C259" s="1"/>
      <c r="D259" s="1"/>
      <c r="E259" s="1"/>
      <c r="F259" s="1"/>
      <c r="G259" s="1"/>
      <c r="H259" s="1"/>
      <c r="I259" s="97"/>
      <c r="J259" s="94"/>
      <c r="K259" s="94"/>
      <c r="L259" s="94"/>
      <c r="M259" s="94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97"/>
    </row>
    <row r="260" spans="2:27" ht="15" x14ac:dyDescent="0.15">
      <c r="B260" s="93"/>
      <c r="C260" s="1"/>
      <c r="D260" s="1"/>
      <c r="E260" s="1"/>
      <c r="F260" s="1"/>
      <c r="G260" s="1"/>
      <c r="H260" s="1"/>
      <c r="I260" s="97"/>
      <c r="J260" s="98"/>
      <c r="K260" s="98"/>
      <c r="L260" s="98"/>
      <c r="M260" s="98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97"/>
    </row>
    <row r="261" spans="2:27" ht="15" x14ac:dyDescent="0.15">
      <c r="B261" s="93"/>
      <c r="C261" s="1"/>
      <c r="D261" s="1"/>
      <c r="E261" s="1"/>
      <c r="F261" s="1"/>
      <c r="G261" s="1"/>
      <c r="H261" s="1"/>
      <c r="I261" s="97"/>
      <c r="J261" s="98"/>
      <c r="K261" s="98"/>
      <c r="L261" s="98"/>
      <c r="M261" s="98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97"/>
    </row>
    <row r="262" spans="2:27" ht="14.25" x14ac:dyDescent="0.15">
      <c r="B262" s="81"/>
      <c r="C262" s="1"/>
      <c r="D262" s="1"/>
      <c r="E262" s="1"/>
      <c r="F262" s="1"/>
      <c r="G262" s="1"/>
      <c r="H262" s="1"/>
      <c r="I262" s="94"/>
      <c r="J262" s="94"/>
      <c r="K262" s="94"/>
      <c r="L262" s="94"/>
      <c r="M262" s="94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4.25" x14ac:dyDescent="0.15">
      <c r="B263" s="85"/>
      <c r="C263" s="1"/>
      <c r="D263" s="1"/>
      <c r="E263" s="1"/>
      <c r="F263" s="1"/>
      <c r="G263" s="1"/>
      <c r="H263" s="1"/>
      <c r="I263" s="94"/>
      <c r="J263" s="94"/>
      <c r="K263" s="94"/>
      <c r="L263" s="94"/>
      <c r="M263" s="94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4.25" x14ac:dyDescent="0.15">
      <c r="B264" s="81"/>
      <c r="C264" s="1"/>
      <c r="D264" s="1"/>
      <c r="E264" s="1"/>
      <c r="F264" s="1"/>
      <c r="G264" s="1"/>
      <c r="H264" s="1"/>
      <c r="I264" s="94"/>
      <c r="J264" s="94"/>
      <c r="K264" s="94"/>
      <c r="L264" s="94"/>
      <c r="M264" s="94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4.25" x14ac:dyDescent="0.15">
      <c r="B265" s="80"/>
      <c r="C265" s="1"/>
      <c r="D265" s="1"/>
      <c r="E265" s="1"/>
      <c r="F265" s="1"/>
      <c r="G265" s="1"/>
      <c r="H265" s="1"/>
      <c r="I265" s="94"/>
      <c r="J265" s="94"/>
      <c r="K265" s="94"/>
      <c r="L265" s="94"/>
      <c r="M265" s="94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4.25" x14ac:dyDescent="0.15">
      <c r="B266" s="79"/>
      <c r="C266" s="1"/>
      <c r="D266" s="1"/>
      <c r="E266" s="1"/>
      <c r="F266" s="1"/>
      <c r="G266" s="1"/>
      <c r="H266" s="1"/>
      <c r="I266" s="94"/>
      <c r="J266" s="94"/>
      <c r="K266" s="94"/>
      <c r="L266" s="94"/>
      <c r="M266" s="94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4.25" x14ac:dyDescent="0.15">
      <c r="B267" s="12"/>
      <c r="C267" s="1"/>
      <c r="D267" s="1"/>
      <c r="E267" s="1"/>
      <c r="F267" s="1"/>
      <c r="G267" s="1"/>
      <c r="H267" s="1"/>
      <c r="I267" s="94"/>
      <c r="J267" s="94"/>
      <c r="K267" s="94"/>
      <c r="L267" s="94"/>
      <c r="M267" s="94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4.25" x14ac:dyDescent="0.15">
      <c r="B268" s="80"/>
      <c r="C268" s="1"/>
      <c r="D268" s="1"/>
      <c r="E268" s="1"/>
      <c r="F268" s="1"/>
      <c r="G268" s="1"/>
      <c r="H268" s="1"/>
      <c r="I268" s="94"/>
      <c r="J268" s="94"/>
      <c r="K268" s="94"/>
      <c r="L268" s="94"/>
      <c r="M268" s="94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4.25" x14ac:dyDescent="0.15">
      <c r="B269" s="83"/>
      <c r="C269" s="1"/>
      <c r="D269" s="1"/>
      <c r="E269" s="1"/>
      <c r="F269" s="1"/>
      <c r="G269" s="1"/>
      <c r="H269" s="1"/>
      <c r="I269" s="94"/>
      <c r="J269" s="94"/>
      <c r="K269" s="94"/>
      <c r="L269" s="94"/>
      <c r="M269" s="94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4.25" x14ac:dyDescent="0.15">
      <c r="B270" s="17"/>
      <c r="C270" s="63"/>
      <c r="D270" s="63"/>
      <c r="E270" s="63"/>
      <c r="F270" s="63"/>
      <c r="G270" s="63"/>
      <c r="H270" s="63"/>
      <c r="I270" s="95"/>
      <c r="J270" s="95"/>
      <c r="K270" s="95"/>
      <c r="L270" s="95"/>
      <c r="M270" s="95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  <c r="Z270" s="63"/>
      <c r="AA270" s="1"/>
    </row>
    <row r="271" spans="2:27" ht="14.25" x14ac:dyDescent="0.15">
      <c r="B271" s="18"/>
      <c r="C271" s="1"/>
      <c r="D271" s="1"/>
      <c r="E271" s="1"/>
      <c r="F271" s="1"/>
      <c r="G271" s="1"/>
      <c r="H271" s="1"/>
      <c r="I271" s="94"/>
      <c r="J271" s="94"/>
      <c r="K271" s="94"/>
      <c r="L271" s="94"/>
      <c r="M271" s="94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4.25" x14ac:dyDescent="0.15">
      <c r="B272" s="16"/>
      <c r="C272" s="1"/>
      <c r="D272" s="1"/>
      <c r="E272" s="1"/>
      <c r="F272" s="1"/>
      <c r="G272" s="1"/>
      <c r="H272" s="1"/>
      <c r="I272" s="94"/>
      <c r="J272" s="94"/>
      <c r="K272" s="94"/>
      <c r="L272" s="94"/>
      <c r="M272" s="94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4.25" x14ac:dyDescent="0.15">
      <c r="B273" s="20"/>
      <c r="C273" s="1"/>
      <c r="D273" s="1"/>
      <c r="E273" s="1"/>
      <c r="F273" s="1"/>
      <c r="G273" s="1"/>
      <c r="H273" s="1"/>
      <c r="I273" s="94"/>
      <c r="J273" s="94"/>
      <c r="K273" s="94"/>
      <c r="L273" s="94"/>
      <c r="M273" s="94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4.25" x14ac:dyDescent="0.15">
      <c r="B274" s="15"/>
      <c r="C274" s="1"/>
      <c r="D274" s="1"/>
      <c r="E274" s="1"/>
      <c r="F274" s="1"/>
      <c r="G274" s="1"/>
      <c r="H274" s="1"/>
      <c r="I274" s="94"/>
      <c r="J274" s="94"/>
      <c r="K274" s="94"/>
      <c r="L274" s="94"/>
      <c r="M274" s="94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4.25" x14ac:dyDescent="0.15">
      <c r="B275" s="18"/>
      <c r="C275" s="1"/>
      <c r="D275" s="1"/>
      <c r="E275" s="1"/>
      <c r="F275" s="1"/>
      <c r="G275" s="1"/>
      <c r="H275" s="1"/>
      <c r="I275" s="94"/>
      <c r="J275" s="94"/>
      <c r="K275" s="94"/>
      <c r="L275" s="94"/>
      <c r="M275" s="94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4.25" x14ac:dyDescent="0.15">
      <c r="B276" s="79"/>
      <c r="C276" s="1"/>
      <c r="D276" s="1"/>
      <c r="E276" s="1"/>
      <c r="F276" s="1"/>
      <c r="G276" s="1"/>
      <c r="H276" s="1"/>
      <c r="I276" s="94"/>
      <c r="J276" s="94"/>
      <c r="K276" s="94"/>
      <c r="L276" s="94"/>
      <c r="M276" s="94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4.25" x14ac:dyDescent="0.15">
      <c r="B277" s="12"/>
      <c r="C277" s="1"/>
      <c r="D277" s="1"/>
      <c r="E277" s="1"/>
      <c r="F277" s="1"/>
      <c r="G277" s="1"/>
      <c r="H277" s="1"/>
      <c r="I277" s="94"/>
      <c r="J277" s="94"/>
      <c r="K277" s="94"/>
      <c r="L277" s="94"/>
      <c r="M277" s="94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4.25" x14ac:dyDescent="0.15">
      <c r="B278" s="76"/>
      <c r="C278" s="1"/>
      <c r="D278" s="1"/>
      <c r="E278" s="1"/>
      <c r="F278" s="1"/>
      <c r="G278" s="1"/>
      <c r="H278" s="1"/>
      <c r="I278" s="94"/>
      <c r="J278" s="94"/>
      <c r="K278" s="94"/>
      <c r="L278" s="94"/>
      <c r="M278" s="94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4.25" x14ac:dyDescent="0.15">
      <c r="B279" s="77"/>
      <c r="C279" s="1"/>
      <c r="D279" s="1"/>
      <c r="E279" s="1"/>
      <c r="F279" s="1"/>
      <c r="G279" s="1"/>
      <c r="H279" s="1"/>
      <c r="I279" s="94"/>
      <c r="J279" s="94"/>
      <c r="K279" s="94"/>
      <c r="L279" s="94"/>
      <c r="M279" s="94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4.25" x14ac:dyDescent="0.15">
      <c r="B280" s="10"/>
      <c r="C280" s="1"/>
      <c r="D280" s="1"/>
      <c r="E280" s="1"/>
      <c r="F280" s="1"/>
      <c r="G280" s="1"/>
      <c r="H280" s="1"/>
      <c r="I280" s="94"/>
      <c r="J280" s="94"/>
      <c r="K280" s="94"/>
      <c r="L280" s="94"/>
      <c r="M280" s="94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4.25" x14ac:dyDescent="0.15">
      <c r="B281" s="15"/>
      <c r="C281" s="1"/>
      <c r="D281" s="1"/>
      <c r="E281" s="1"/>
      <c r="F281" s="1"/>
      <c r="G281" s="1"/>
      <c r="H281" s="1"/>
      <c r="I281" s="94"/>
      <c r="J281" s="94"/>
      <c r="K281" s="94"/>
      <c r="L281" s="94"/>
      <c r="M281" s="94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4.25" x14ac:dyDescent="0.15">
      <c r="B282" s="15"/>
      <c r="C282" s="1"/>
      <c r="D282" s="1"/>
      <c r="E282" s="1"/>
      <c r="F282" s="1"/>
      <c r="G282" s="1"/>
      <c r="H282" s="1"/>
      <c r="I282" s="94"/>
      <c r="J282" s="94"/>
      <c r="K282" s="94"/>
      <c r="L282" s="94"/>
      <c r="M282" s="94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4.25" x14ac:dyDescent="0.15">
      <c r="B283" s="79"/>
      <c r="C283" s="1"/>
      <c r="D283" s="1"/>
      <c r="E283" s="1"/>
      <c r="F283" s="1"/>
      <c r="G283" s="1"/>
      <c r="H283" s="1"/>
      <c r="I283" s="94"/>
      <c r="J283" s="94"/>
      <c r="K283" s="94"/>
      <c r="L283" s="94"/>
      <c r="M283" s="94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4.25" x14ac:dyDescent="0.15">
      <c r="B284" s="80"/>
      <c r="C284" s="1"/>
      <c r="D284" s="1"/>
      <c r="E284" s="1"/>
      <c r="F284" s="1"/>
      <c r="G284" s="1"/>
      <c r="H284" s="1"/>
      <c r="I284" s="96"/>
      <c r="J284" s="94"/>
      <c r="K284" s="94"/>
      <c r="L284" s="94"/>
      <c r="M284" s="94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4.25" x14ac:dyDescent="0.15">
      <c r="B285" s="16"/>
      <c r="C285" s="1"/>
      <c r="D285" s="1"/>
      <c r="E285" s="1"/>
      <c r="F285" s="1"/>
      <c r="G285" s="1"/>
      <c r="H285" s="1"/>
      <c r="I285" s="94"/>
      <c r="J285" s="94"/>
      <c r="K285" s="94"/>
      <c r="L285" s="94"/>
      <c r="M285" s="94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4.25" x14ac:dyDescent="0.15">
      <c r="B286" s="12"/>
      <c r="C286" s="1"/>
      <c r="D286" s="1"/>
      <c r="E286" s="1"/>
      <c r="F286" s="1"/>
      <c r="G286" s="1"/>
      <c r="H286" s="1"/>
      <c r="I286" s="94"/>
      <c r="J286" s="94"/>
      <c r="K286" s="94"/>
      <c r="L286" s="94"/>
      <c r="M286" s="94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4.25" x14ac:dyDescent="0.15">
      <c r="B287" s="13"/>
      <c r="C287" s="1"/>
      <c r="D287" s="1"/>
      <c r="E287" s="1"/>
      <c r="F287" s="1"/>
      <c r="G287" s="1"/>
      <c r="H287" s="1"/>
      <c r="I287" s="94"/>
      <c r="J287" s="94"/>
      <c r="K287" s="94"/>
      <c r="L287" s="94"/>
      <c r="M287" s="94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4.25" x14ac:dyDescent="0.15">
      <c r="B288" s="83"/>
      <c r="C288" s="1"/>
      <c r="D288" s="1"/>
      <c r="E288" s="1"/>
      <c r="F288" s="1"/>
      <c r="G288" s="1"/>
      <c r="H288" s="1"/>
      <c r="I288" s="94"/>
      <c r="J288" s="94"/>
      <c r="K288" s="94"/>
      <c r="L288" s="94"/>
      <c r="M288" s="94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4.25" x14ac:dyDescent="0.15">
      <c r="B289" s="79"/>
      <c r="C289" s="1"/>
      <c r="D289" s="1"/>
      <c r="E289" s="1"/>
      <c r="F289" s="1"/>
      <c r="G289" s="1"/>
      <c r="H289" s="1"/>
      <c r="I289" s="94"/>
      <c r="J289" s="94"/>
      <c r="K289" s="94"/>
      <c r="L289" s="94"/>
      <c r="M289" s="94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4.25" x14ac:dyDescent="0.15">
      <c r="B290" s="80"/>
      <c r="C290" s="1"/>
      <c r="D290" s="1"/>
      <c r="E290" s="1"/>
      <c r="F290" s="1"/>
      <c r="G290" s="1"/>
      <c r="H290" s="1"/>
      <c r="I290" s="94"/>
      <c r="J290" s="94"/>
      <c r="K290" s="94"/>
      <c r="L290" s="94"/>
      <c r="M290" s="94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4.25" x14ac:dyDescent="0.15">
      <c r="B291" s="17"/>
      <c r="C291" s="1"/>
      <c r="D291" s="1"/>
      <c r="E291" s="1"/>
      <c r="F291" s="1"/>
      <c r="G291" s="1"/>
      <c r="H291" s="1"/>
      <c r="I291" s="94"/>
      <c r="J291" s="94"/>
      <c r="K291" s="94"/>
      <c r="L291" s="94"/>
      <c r="M291" s="94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4.25" x14ac:dyDescent="0.15">
      <c r="B292" s="16"/>
      <c r="C292" s="1"/>
      <c r="D292" s="1"/>
      <c r="E292" s="1"/>
      <c r="F292" s="1"/>
      <c r="G292" s="1"/>
      <c r="H292" s="1"/>
      <c r="I292" s="94"/>
      <c r="J292" s="94"/>
      <c r="K292" s="94"/>
      <c r="L292" s="94"/>
      <c r="M292" s="94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4.25" x14ac:dyDescent="0.15">
      <c r="B293" s="12"/>
      <c r="C293" s="1"/>
      <c r="D293" s="1"/>
      <c r="E293" s="1"/>
      <c r="F293" s="1"/>
      <c r="G293" s="1"/>
      <c r="H293" s="1"/>
      <c r="I293" s="94"/>
      <c r="J293" s="94"/>
      <c r="K293" s="94"/>
      <c r="L293" s="94"/>
      <c r="M293" s="94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4.25" x14ac:dyDescent="0.15">
      <c r="B294" s="13"/>
      <c r="C294" s="1"/>
      <c r="D294" s="1"/>
      <c r="E294" s="1"/>
      <c r="F294" s="1"/>
      <c r="G294" s="1"/>
      <c r="H294" s="1"/>
      <c r="I294" s="94"/>
      <c r="J294" s="94"/>
      <c r="K294" s="94"/>
      <c r="L294" s="94"/>
      <c r="M294" s="94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4.25" x14ac:dyDescent="0.15">
      <c r="B295" s="16"/>
      <c r="C295" s="1"/>
      <c r="D295" s="1"/>
      <c r="E295" s="1"/>
      <c r="F295" s="1"/>
      <c r="G295" s="1"/>
      <c r="H295" s="1"/>
      <c r="I295" s="94"/>
      <c r="J295" s="94"/>
      <c r="K295" s="94"/>
      <c r="L295" s="94"/>
      <c r="M295" s="94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4.25" x14ac:dyDescent="0.15">
      <c r="B296" s="10"/>
      <c r="C296" s="1"/>
      <c r="D296" s="1"/>
      <c r="E296" s="1"/>
      <c r="F296" s="1"/>
      <c r="G296" s="1"/>
      <c r="H296" s="1"/>
      <c r="I296" s="94"/>
      <c r="J296" s="94"/>
      <c r="K296" s="94"/>
      <c r="L296" s="94"/>
      <c r="M296" s="94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</sheetData>
  <mergeCells count="83">
    <mergeCell ref="A1:AB1"/>
    <mergeCell ref="C2:G2"/>
    <mergeCell ref="H2:O2"/>
    <mergeCell ref="P2:S2"/>
    <mergeCell ref="U2:Z2"/>
    <mergeCell ref="AC177:AF177"/>
    <mergeCell ref="AG177:AJ177"/>
    <mergeCell ref="AK177:AL177"/>
    <mergeCell ref="AS177:AV177"/>
    <mergeCell ref="AW177:AZ177"/>
    <mergeCell ref="BA177:BB177"/>
    <mergeCell ref="BI177:BL177"/>
    <mergeCell ref="BM177:BP177"/>
    <mergeCell ref="BQ177:BR177"/>
    <mergeCell ref="BY177:CB177"/>
    <mergeCell ref="CC177:CF177"/>
    <mergeCell ref="CG177:CH177"/>
    <mergeCell ref="CO177:CR177"/>
    <mergeCell ref="CS177:CV177"/>
    <mergeCell ref="CW177:CX177"/>
    <mergeCell ref="DE177:DH177"/>
    <mergeCell ref="DI177:DL177"/>
    <mergeCell ref="DM177:DN177"/>
    <mergeCell ref="DU177:DX177"/>
    <mergeCell ref="DY177:EB177"/>
    <mergeCell ref="EC177:ED177"/>
    <mergeCell ref="EK177:EN177"/>
    <mergeCell ref="EO177:ER177"/>
    <mergeCell ref="ES177:ET177"/>
    <mergeCell ref="FA177:FD177"/>
    <mergeCell ref="FE177:FH177"/>
    <mergeCell ref="FI177:FJ177"/>
    <mergeCell ref="FQ177:FT177"/>
    <mergeCell ref="FU177:FX177"/>
    <mergeCell ref="FY177:FZ177"/>
    <mergeCell ref="GG177:GJ177"/>
    <mergeCell ref="GK177:GN177"/>
    <mergeCell ref="GO177:GP177"/>
    <mergeCell ref="GW177:GZ177"/>
    <mergeCell ref="HA177:HD177"/>
    <mergeCell ref="HE177:HF177"/>
    <mergeCell ref="HM177:HP177"/>
    <mergeCell ref="AC216:AF216"/>
    <mergeCell ref="AG216:AJ216"/>
    <mergeCell ref="AK216:AL216"/>
    <mergeCell ref="AS216:AV216"/>
    <mergeCell ref="AW216:AZ216"/>
    <mergeCell ref="BA216:BB216"/>
    <mergeCell ref="BI216:BL216"/>
    <mergeCell ref="BM216:BP216"/>
    <mergeCell ref="BQ216:BR216"/>
    <mergeCell ref="BY216:CB216"/>
    <mergeCell ref="CC216:CF216"/>
    <mergeCell ref="CG216:CH216"/>
    <mergeCell ref="CO216:CR216"/>
    <mergeCell ref="CS216:CV216"/>
    <mergeCell ref="CW216:CX216"/>
    <mergeCell ref="DE216:DH216"/>
    <mergeCell ref="DI216:DL216"/>
    <mergeCell ref="DM216:DN216"/>
    <mergeCell ref="DU216:DX216"/>
    <mergeCell ref="FU216:FX216"/>
    <mergeCell ref="DY216:EB216"/>
    <mergeCell ref="EC216:ED216"/>
    <mergeCell ref="EK216:EN216"/>
    <mergeCell ref="EO216:ER216"/>
    <mergeCell ref="ES216:ET216"/>
    <mergeCell ref="HA216:HD216"/>
    <mergeCell ref="HE216:HF216"/>
    <mergeCell ref="HM216:HP216"/>
    <mergeCell ref="A2:A3"/>
    <mergeCell ref="B2:B3"/>
    <mergeCell ref="AA2:AA3"/>
    <mergeCell ref="AB2:AB3"/>
    <mergeCell ref="FY216:FZ216"/>
    <mergeCell ref="GG216:GJ216"/>
    <mergeCell ref="GK216:GN216"/>
    <mergeCell ref="GO216:GP216"/>
    <mergeCell ref="GW216:GZ216"/>
    <mergeCell ref="FA216:FD216"/>
    <mergeCell ref="FE216:FH216"/>
    <mergeCell ref="FI216:FJ216"/>
    <mergeCell ref="FQ216:FT216"/>
  </mergeCells>
  <phoneticPr fontId="19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208"/>
  <sheetViews>
    <sheetView workbookViewId="0">
      <selection activeCell="K139" sqref="K139"/>
    </sheetView>
  </sheetViews>
  <sheetFormatPr defaultColWidth="9.875" defaultRowHeight="14.25" x14ac:dyDescent="0.15"/>
  <cols>
    <col min="1" max="1" width="24.625" style="25" customWidth="1"/>
    <col min="2" max="16384" width="9.875" style="25"/>
  </cols>
  <sheetData>
    <row r="1" spans="1:254" s="1" customFormat="1" ht="18.75" x14ac:dyDescent="0.1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</row>
    <row r="2" spans="1:254" s="4" customFormat="1" ht="12.6" customHeight="1" x14ac:dyDescent="0.15">
      <c r="A2" s="151" t="s">
        <v>1</v>
      </c>
      <c r="B2" s="151" t="s">
        <v>2</v>
      </c>
      <c r="C2" s="151" t="s">
        <v>3</v>
      </c>
      <c r="D2" s="151"/>
      <c r="E2" s="151"/>
      <c r="F2" s="151"/>
      <c r="G2" s="151"/>
      <c r="H2" s="151" t="s">
        <v>4</v>
      </c>
      <c r="I2" s="151"/>
      <c r="J2" s="151"/>
      <c r="K2" s="151"/>
      <c r="L2" s="151"/>
      <c r="M2" s="151"/>
      <c r="N2" s="151"/>
      <c r="O2" s="151"/>
      <c r="P2" s="151" t="s">
        <v>5</v>
      </c>
      <c r="Q2" s="151"/>
      <c r="R2" s="151"/>
      <c r="S2" s="151"/>
      <c r="T2" s="6" t="s">
        <v>6</v>
      </c>
      <c r="U2" s="151" t="s">
        <v>7</v>
      </c>
      <c r="V2" s="151"/>
      <c r="W2" s="151"/>
      <c r="X2" s="151"/>
      <c r="Y2" s="151"/>
      <c r="Z2" s="151"/>
      <c r="AA2" s="154" t="s">
        <v>8</v>
      </c>
      <c r="AB2" s="154" t="s">
        <v>9</v>
      </c>
    </row>
    <row r="3" spans="1:254" s="4" customFormat="1" ht="27" x14ac:dyDescent="0.15">
      <c r="A3" s="151"/>
      <c r="B3" s="151"/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7" t="s">
        <v>11</v>
      </c>
      <c r="I3" s="21" t="s">
        <v>15</v>
      </c>
      <c r="J3" s="21" t="s">
        <v>16</v>
      </c>
      <c r="K3" s="21" t="s">
        <v>17</v>
      </c>
      <c r="L3" s="21" t="s">
        <v>18</v>
      </c>
      <c r="M3" s="21" t="s">
        <v>19</v>
      </c>
      <c r="N3" s="7" t="s">
        <v>20</v>
      </c>
      <c r="O3" s="7" t="s">
        <v>21</v>
      </c>
      <c r="P3" s="7" t="s">
        <v>22</v>
      </c>
      <c r="Q3" s="7" t="s">
        <v>23</v>
      </c>
      <c r="R3" s="7" t="s">
        <v>24</v>
      </c>
      <c r="S3" s="7" t="s">
        <v>25</v>
      </c>
      <c r="T3" s="7" t="s">
        <v>26</v>
      </c>
      <c r="U3" s="7" t="s">
        <v>27</v>
      </c>
      <c r="V3" s="7" t="s">
        <v>28</v>
      </c>
      <c r="W3" s="7" t="s">
        <v>29</v>
      </c>
      <c r="X3" s="7" t="s">
        <v>30</v>
      </c>
      <c r="Y3" s="7" t="s">
        <v>31</v>
      </c>
      <c r="Z3" s="7" t="s">
        <v>32</v>
      </c>
      <c r="AA3" s="154"/>
      <c r="AB3" s="154"/>
    </row>
    <row r="4" spans="1:254" s="4" customFormat="1" ht="13.5" x14ac:dyDescent="0.15">
      <c r="A4" s="26" t="s">
        <v>410</v>
      </c>
      <c r="B4" s="27" t="s">
        <v>411</v>
      </c>
      <c r="C4" s="22">
        <v>10</v>
      </c>
      <c r="D4" s="22">
        <v>5</v>
      </c>
      <c r="E4" s="22">
        <v>7</v>
      </c>
      <c r="F4" s="22">
        <v>2.8</v>
      </c>
      <c r="G4" s="22"/>
      <c r="H4" s="22">
        <v>10</v>
      </c>
      <c r="I4" s="45">
        <v>40.11</v>
      </c>
      <c r="J4" s="45">
        <v>1</v>
      </c>
      <c r="K4" s="45"/>
      <c r="L4" s="45">
        <v>6</v>
      </c>
      <c r="M4" s="45">
        <v>15</v>
      </c>
      <c r="N4" s="22">
        <v>2</v>
      </c>
      <c r="O4" s="22"/>
      <c r="P4" s="22">
        <v>6</v>
      </c>
      <c r="Q4" s="22"/>
      <c r="R4" s="22"/>
      <c r="S4" s="22"/>
      <c r="T4" s="22">
        <v>0.85</v>
      </c>
      <c r="U4" s="22">
        <v>2</v>
      </c>
      <c r="V4" s="22">
        <v>4</v>
      </c>
      <c r="W4" s="22"/>
      <c r="X4" s="22"/>
      <c r="Y4" s="22">
        <v>1</v>
      </c>
      <c r="Z4" s="22"/>
      <c r="AA4" s="22">
        <v>112.76</v>
      </c>
      <c r="AB4" s="22"/>
    </row>
    <row r="5" spans="1:254" s="4" customFormat="1" ht="13.5" customHeight="1" x14ac:dyDescent="0.15">
      <c r="A5" s="26" t="s">
        <v>412</v>
      </c>
      <c r="B5" s="8" t="s">
        <v>413</v>
      </c>
      <c r="C5" s="22">
        <v>10</v>
      </c>
      <c r="D5" s="22">
        <v>5</v>
      </c>
      <c r="E5" s="22">
        <v>2</v>
      </c>
      <c r="F5" s="22">
        <v>0.3</v>
      </c>
      <c r="G5" s="22"/>
      <c r="H5" s="22">
        <v>10</v>
      </c>
      <c r="I5" s="45">
        <v>34.25</v>
      </c>
      <c r="J5" s="45">
        <v>1</v>
      </c>
      <c r="K5" s="45"/>
      <c r="L5" s="45"/>
      <c r="M5" s="45">
        <v>15</v>
      </c>
      <c r="N5" s="22">
        <v>2</v>
      </c>
      <c r="O5" s="22"/>
      <c r="P5" s="22">
        <v>6</v>
      </c>
      <c r="Q5" s="22"/>
      <c r="R5" s="22"/>
      <c r="S5" s="22"/>
      <c r="T5" s="22">
        <v>0.8</v>
      </c>
      <c r="U5" s="22">
        <v>2</v>
      </c>
      <c r="V5" s="22">
        <v>3.75</v>
      </c>
      <c r="W5" s="22"/>
      <c r="X5" s="22"/>
      <c r="Y5" s="22">
        <v>1</v>
      </c>
      <c r="Z5" s="22"/>
      <c r="AA5" s="22">
        <f>C5+D5+E5+F5-G5+H5+I5+J5+K5+L5+M5+N5+P5+Q5+R5-S5+T5+U5+V5+W5+X5+Y5-Z5</f>
        <v>93.1</v>
      </c>
      <c r="AB5" s="22"/>
    </row>
    <row r="6" spans="1:254" s="4" customFormat="1" ht="13.5" customHeight="1" x14ac:dyDescent="0.15">
      <c r="A6" s="26" t="s">
        <v>414</v>
      </c>
      <c r="B6" s="28" t="s">
        <v>415</v>
      </c>
      <c r="C6" s="28">
        <v>10</v>
      </c>
      <c r="D6" s="28">
        <v>5</v>
      </c>
      <c r="E6" s="28"/>
      <c r="F6" s="28"/>
      <c r="G6" s="28"/>
      <c r="H6" s="28">
        <v>10</v>
      </c>
      <c r="I6" s="28">
        <v>36.69</v>
      </c>
      <c r="J6" s="28"/>
      <c r="K6" s="28"/>
      <c r="L6" s="28"/>
      <c r="M6" s="28">
        <v>15</v>
      </c>
      <c r="N6" s="28">
        <v>2</v>
      </c>
      <c r="O6" s="28"/>
      <c r="P6" s="28">
        <v>6</v>
      </c>
      <c r="Q6" s="28">
        <v>0.5</v>
      </c>
      <c r="R6" s="28"/>
      <c r="S6" s="28"/>
      <c r="T6" s="28">
        <v>0.6</v>
      </c>
      <c r="U6" s="28">
        <v>2</v>
      </c>
      <c r="V6" s="28">
        <v>4</v>
      </c>
      <c r="W6" s="28"/>
      <c r="X6" s="28"/>
      <c r="Y6" s="28">
        <v>1</v>
      </c>
      <c r="Z6" s="28"/>
      <c r="AA6" s="28">
        <v>92.79</v>
      </c>
      <c r="AB6" s="22"/>
    </row>
    <row r="7" spans="1:254" s="4" customFormat="1" ht="13.5" customHeight="1" x14ac:dyDescent="0.15">
      <c r="A7" s="26" t="s">
        <v>414</v>
      </c>
      <c r="B7" s="28" t="s">
        <v>416</v>
      </c>
      <c r="C7" s="28">
        <v>10</v>
      </c>
      <c r="D7" s="28">
        <v>5</v>
      </c>
      <c r="E7" s="28">
        <v>5</v>
      </c>
      <c r="F7" s="28">
        <v>1.3</v>
      </c>
      <c r="G7" s="28"/>
      <c r="H7" s="28">
        <v>10</v>
      </c>
      <c r="I7" s="28">
        <v>39.56</v>
      </c>
      <c r="J7" s="28"/>
      <c r="K7" s="28">
        <v>1.25</v>
      </c>
      <c r="L7" s="28">
        <v>3.6</v>
      </c>
      <c r="M7" s="28"/>
      <c r="N7" s="28">
        <v>2</v>
      </c>
      <c r="O7" s="28"/>
      <c r="P7" s="28">
        <v>6</v>
      </c>
      <c r="Q7" s="28">
        <v>0.5</v>
      </c>
      <c r="R7" s="28"/>
      <c r="S7" s="28"/>
      <c r="T7" s="28">
        <v>0.3</v>
      </c>
      <c r="U7" s="28">
        <v>2</v>
      </c>
      <c r="V7" s="28">
        <v>4</v>
      </c>
      <c r="W7" s="28"/>
      <c r="X7" s="28"/>
      <c r="Y7" s="28">
        <v>1</v>
      </c>
      <c r="Z7" s="28"/>
      <c r="AA7" s="28">
        <v>91.51</v>
      </c>
      <c r="AB7" s="22"/>
    </row>
    <row r="8" spans="1:254" s="4" customFormat="1" ht="13.5" customHeight="1" x14ac:dyDescent="0.15">
      <c r="A8" s="26" t="s">
        <v>410</v>
      </c>
      <c r="B8" s="29" t="s">
        <v>417</v>
      </c>
      <c r="C8" s="22">
        <v>10</v>
      </c>
      <c r="D8" s="22">
        <v>5</v>
      </c>
      <c r="E8" s="22">
        <v>7</v>
      </c>
      <c r="F8" s="22">
        <v>3.9</v>
      </c>
      <c r="G8" s="22"/>
      <c r="H8" s="22">
        <v>10</v>
      </c>
      <c r="I8" s="45">
        <v>38.71</v>
      </c>
      <c r="J8" s="45"/>
      <c r="K8" s="45"/>
      <c r="L8" s="45">
        <v>2</v>
      </c>
      <c r="M8" s="45"/>
      <c r="N8" s="22"/>
      <c r="O8" s="22"/>
      <c r="P8" s="22">
        <v>6</v>
      </c>
      <c r="Q8" s="22"/>
      <c r="R8" s="22"/>
      <c r="S8" s="22"/>
      <c r="T8" s="22">
        <v>0.8</v>
      </c>
      <c r="U8" s="22">
        <v>2</v>
      </c>
      <c r="V8" s="22">
        <v>4</v>
      </c>
      <c r="W8" s="22"/>
      <c r="X8" s="22">
        <v>1</v>
      </c>
      <c r="Y8" s="22">
        <v>1</v>
      </c>
      <c r="Z8" s="22"/>
      <c r="AA8" s="22">
        <v>91.41</v>
      </c>
      <c r="AB8" s="22"/>
    </row>
    <row r="9" spans="1:254" s="4" customFormat="1" ht="13.5" customHeight="1" x14ac:dyDescent="0.15">
      <c r="A9" s="26" t="s">
        <v>414</v>
      </c>
      <c r="B9" s="28" t="s">
        <v>418</v>
      </c>
      <c r="C9" s="28">
        <v>10</v>
      </c>
      <c r="D9" s="28">
        <v>5</v>
      </c>
      <c r="E9" s="28">
        <v>1</v>
      </c>
      <c r="F9" s="28"/>
      <c r="G9" s="28"/>
      <c r="H9" s="28">
        <v>10</v>
      </c>
      <c r="I9" s="28">
        <v>36.97</v>
      </c>
      <c r="J9" s="28"/>
      <c r="K9" s="28"/>
      <c r="L9" s="28"/>
      <c r="M9" s="28">
        <v>15</v>
      </c>
      <c r="N9" s="28"/>
      <c r="O9" s="28"/>
      <c r="P9" s="28">
        <v>6</v>
      </c>
      <c r="Q9" s="28"/>
      <c r="R9" s="28"/>
      <c r="S9" s="28"/>
      <c r="T9" s="28"/>
      <c r="U9" s="28">
        <v>2</v>
      </c>
      <c r="V9" s="28">
        <v>4</v>
      </c>
      <c r="W9" s="28"/>
      <c r="X9" s="28"/>
      <c r="Y9" s="28">
        <v>1</v>
      </c>
      <c r="Z9" s="28"/>
      <c r="AA9" s="28">
        <v>90.97</v>
      </c>
      <c r="AB9" s="22"/>
    </row>
    <row r="10" spans="1:254" s="4" customFormat="1" ht="13.5" customHeight="1" x14ac:dyDescent="0.15">
      <c r="A10" s="26" t="s">
        <v>414</v>
      </c>
      <c r="B10" s="28" t="s">
        <v>419</v>
      </c>
      <c r="C10" s="28">
        <v>10</v>
      </c>
      <c r="D10" s="28">
        <v>5</v>
      </c>
      <c r="E10" s="28">
        <v>8</v>
      </c>
      <c r="F10" s="28">
        <v>2.75</v>
      </c>
      <c r="G10" s="28"/>
      <c r="H10" s="28">
        <v>10</v>
      </c>
      <c r="I10" s="28">
        <v>38.35</v>
      </c>
      <c r="J10" s="28">
        <v>1</v>
      </c>
      <c r="K10" s="28"/>
      <c r="L10" s="28"/>
      <c r="M10" s="28"/>
      <c r="N10" s="28">
        <v>2</v>
      </c>
      <c r="O10" s="28"/>
      <c r="P10" s="28">
        <v>6</v>
      </c>
      <c r="Q10" s="28">
        <v>0.5</v>
      </c>
      <c r="R10" s="28"/>
      <c r="S10" s="28"/>
      <c r="T10" s="28"/>
      <c r="U10" s="28">
        <v>2</v>
      </c>
      <c r="V10" s="28">
        <v>4</v>
      </c>
      <c r="W10" s="28"/>
      <c r="X10" s="28">
        <v>1</v>
      </c>
      <c r="Y10" s="28"/>
      <c r="Z10" s="28"/>
      <c r="AA10" s="28">
        <v>90.6</v>
      </c>
      <c r="AB10" s="22"/>
    </row>
    <row r="11" spans="1:254" s="4" customFormat="1" ht="13.5" customHeight="1" x14ac:dyDescent="0.15">
      <c r="A11" s="26" t="s">
        <v>420</v>
      </c>
      <c r="B11" s="30" t="s">
        <v>421</v>
      </c>
      <c r="C11" s="22">
        <v>10</v>
      </c>
      <c r="D11" s="22">
        <v>5</v>
      </c>
      <c r="E11" s="22">
        <v>4</v>
      </c>
      <c r="F11" s="22">
        <v>4.3</v>
      </c>
      <c r="G11" s="22"/>
      <c r="H11" s="22">
        <v>10</v>
      </c>
      <c r="I11" s="45">
        <v>38.39</v>
      </c>
      <c r="J11" s="45"/>
      <c r="K11" s="45"/>
      <c r="L11" s="45"/>
      <c r="M11" s="45"/>
      <c r="N11" s="22">
        <v>2</v>
      </c>
      <c r="O11" s="22"/>
      <c r="P11" s="22">
        <v>6</v>
      </c>
      <c r="Q11" s="22">
        <v>1</v>
      </c>
      <c r="R11" s="22"/>
      <c r="S11" s="22"/>
      <c r="T11" s="22">
        <v>0.1</v>
      </c>
      <c r="U11" s="22">
        <v>2</v>
      </c>
      <c r="V11" s="22">
        <v>4</v>
      </c>
      <c r="W11" s="22"/>
      <c r="X11" s="22"/>
      <c r="Y11" s="22">
        <v>1</v>
      </c>
      <c r="Z11" s="22"/>
      <c r="AA11" s="22">
        <f>C11+D11+E11+F11-G11+H11+I11+J11+K11+L11+M11+N11+P11+Q11+R11-S11+T11+U11+V11+W11+X11+Y11-Z11</f>
        <v>87.79</v>
      </c>
      <c r="AB11" s="22"/>
    </row>
    <row r="12" spans="1:254" s="4" customFormat="1" ht="13.5" customHeight="1" x14ac:dyDescent="0.15">
      <c r="A12" s="26" t="s">
        <v>420</v>
      </c>
      <c r="B12" s="29" t="s">
        <v>422</v>
      </c>
      <c r="C12" s="31">
        <v>10</v>
      </c>
      <c r="D12" s="31">
        <v>5</v>
      </c>
      <c r="E12" s="31">
        <v>5</v>
      </c>
      <c r="F12" s="31">
        <v>2</v>
      </c>
      <c r="G12" s="31"/>
      <c r="H12" s="31">
        <v>10</v>
      </c>
      <c r="I12" s="46">
        <v>39.65</v>
      </c>
      <c r="J12" s="46"/>
      <c r="K12" s="46"/>
      <c r="L12" s="46"/>
      <c r="M12" s="46"/>
      <c r="N12" s="31">
        <v>2</v>
      </c>
      <c r="O12" s="31"/>
      <c r="P12" s="31">
        <v>6</v>
      </c>
      <c r="Q12" s="31">
        <v>0.5</v>
      </c>
      <c r="R12" s="31"/>
      <c r="S12" s="31"/>
      <c r="T12" s="31"/>
      <c r="U12" s="31">
        <v>2</v>
      </c>
      <c r="V12" s="31">
        <v>4</v>
      </c>
      <c r="W12" s="31"/>
      <c r="X12" s="31"/>
      <c r="Y12" s="31">
        <v>1</v>
      </c>
      <c r="Z12" s="31"/>
      <c r="AA12" s="22">
        <f>C12+D12+E12+F12-G12+H12+I12+J12+K12+L12+M12+N12+P12+Q12+R12-S12+T12+U12+V12+W12+X12+Y12-Z12</f>
        <v>87.15</v>
      </c>
      <c r="AB12" s="22"/>
    </row>
    <row r="13" spans="1:254" s="4" customFormat="1" ht="13.5" customHeight="1" x14ac:dyDescent="0.15">
      <c r="A13" s="26" t="s">
        <v>410</v>
      </c>
      <c r="B13" s="32" t="s">
        <v>423</v>
      </c>
      <c r="C13" s="22">
        <v>10</v>
      </c>
      <c r="D13" s="22">
        <v>5</v>
      </c>
      <c r="E13" s="22">
        <v>5</v>
      </c>
      <c r="F13" s="22">
        <v>2.2999999999999998</v>
      </c>
      <c r="G13" s="22"/>
      <c r="H13" s="22">
        <v>10</v>
      </c>
      <c r="I13" s="45">
        <v>38.159999999999997</v>
      </c>
      <c r="J13" s="45"/>
      <c r="K13" s="45"/>
      <c r="L13" s="45"/>
      <c r="M13" s="45"/>
      <c r="N13" s="22">
        <v>2</v>
      </c>
      <c r="O13" s="22"/>
      <c r="P13" s="22">
        <v>6</v>
      </c>
      <c r="Q13" s="22">
        <v>0.5</v>
      </c>
      <c r="R13" s="22"/>
      <c r="S13" s="22"/>
      <c r="T13" s="22">
        <v>0.2</v>
      </c>
      <c r="U13" s="22">
        <v>2</v>
      </c>
      <c r="V13" s="22">
        <v>4</v>
      </c>
      <c r="W13" s="22"/>
      <c r="X13" s="22"/>
      <c r="Y13" s="22">
        <v>1</v>
      </c>
      <c r="Z13" s="22"/>
      <c r="AA13" s="22">
        <v>86.16</v>
      </c>
      <c r="AB13" s="22"/>
    </row>
    <row r="14" spans="1:254" s="4" customFormat="1" ht="16.149999999999999" customHeight="1" x14ac:dyDescent="0.15">
      <c r="A14" s="26" t="s">
        <v>410</v>
      </c>
      <c r="B14" s="33" t="s">
        <v>424</v>
      </c>
      <c r="C14" s="31">
        <v>10</v>
      </c>
      <c r="D14" s="31">
        <v>5</v>
      </c>
      <c r="E14" s="31">
        <v>5</v>
      </c>
      <c r="F14" s="31">
        <v>2.4</v>
      </c>
      <c r="G14" s="31"/>
      <c r="H14" s="31">
        <v>10</v>
      </c>
      <c r="I14" s="46">
        <v>37.68</v>
      </c>
      <c r="J14" s="46"/>
      <c r="K14" s="46"/>
      <c r="L14" s="46"/>
      <c r="M14" s="46"/>
      <c r="N14" s="31"/>
      <c r="O14" s="31"/>
      <c r="P14" s="31">
        <v>6</v>
      </c>
      <c r="Q14" s="31">
        <v>0.5</v>
      </c>
      <c r="R14" s="31"/>
      <c r="S14" s="31"/>
      <c r="T14" s="31">
        <v>0.3</v>
      </c>
      <c r="U14" s="31">
        <v>2</v>
      </c>
      <c r="V14" s="31">
        <v>4</v>
      </c>
      <c r="W14" s="31"/>
      <c r="X14" s="31">
        <v>1</v>
      </c>
      <c r="Y14" s="31">
        <v>1</v>
      </c>
      <c r="Z14" s="31"/>
      <c r="AA14" s="31">
        <v>84.88</v>
      </c>
      <c r="AB14" s="31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M14" s="23"/>
      <c r="HN14" s="23"/>
      <c r="HO14" s="23"/>
      <c r="HP14" s="23"/>
    </row>
    <row r="15" spans="1:254" s="24" customFormat="1" ht="13.5" customHeight="1" x14ac:dyDescent="0.15">
      <c r="A15" s="26" t="s">
        <v>425</v>
      </c>
      <c r="B15" s="8" t="s">
        <v>426</v>
      </c>
      <c r="C15" s="22">
        <v>10</v>
      </c>
      <c r="D15" s="22">
        <v>5</v>
      </c>
      <c r="E15" s="22">
        <v>3</v>
      </c>
      <c r="F15" s="22">
        <v>1.35</v>
      </c>
      <c r="G15" s="22"/>
      <c r="H15" s="22">
        <v>10</v>
      </c>
      <c r="I15" s="45">
        <v>37.89</v>
      </c>
      <c r="J15" s="45"/>
      <c r="K15" s="45">
        <v>1</v>
      </c>
      <c r="L15" s="45"/>
      <c r="M15" s="45"/>
      <c r="N15" s="22">
        <v>2</v>
      </c>
      <c r="O15" s="22"/>
      <c r="P15" s="22">
        <v>6</v>
      </c>
      <c r="Q15" s="22"/>
      <c r="R15" s="22"/>
      <c r="S15" s="22"/>
      <c r="T15" s="22">
        <v>0.4</v>
      </c>
      <c r="U15" s="22">
        <v>2</v>
      </c>
      <c r="V15" s="22">
        <v>4</v>
      </c>
      <c r="W15" s="22"/>
      <c r="X15" s="22">
        <v>1</v>
      </c>
      <c r="Y15" s="22">
        <v>1</v>
      </c>
      <c r="Z15" s="22"/>
      <c r="AA15" s="22">
        <v>84.64</v>
      </c>
      <c r="AB15" s="22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s="4" customFormat="1" ht="13.5" customHeight="1" x14ac:dyDescent="0.15">
      <c r="A16" s="26" t="s">
        <v>410</v>
      </c>
      <c r="B16" s="34" t="s">
        <v>427</v>
      </c>
      <c r="C16" s="22">
        <v>10</v>
      </c>
      <c r="D16" s="22">
        <v>5</v>
      </c>
      <c r="E16" s="22">
        <v>5</v>
      </c>
      <c r="F16" s="22">
        <v>1.1499999999999999</v>
      </c>
      <c r="G16" s="22"/>
      <c r="H16" s="22">
        <v>10</v>
      </c>
      <c r="I16" s="45">
        <v>37.33</v>
      </c>
      <c r="J16" s="45"/>
      <c r="K16" s="45"/>
      <c r="L16" s="45"/>
      <c r="M16" s="45"/>
      <c r="N16" s="22">
        <v>2</v>
      </c>
      <c r="O16" s="22"/>
      <c r="P16" s="22">
        <v>6</v>
      </c>
      <c r="Q16" s="22">
        <v>0.5</v>
      </c>
      <c r="R16" s="22"/>
      <c r="S16" s="22"/>
      <c r="T16" s="22">
        <v>0.5</v>
      </c>
      <c r="U16" s="22">
        <v>2</v>
      </c>
      <c r="V16" s="22">
        <v>4</v>
      </c>
      <c r="W16" s="22"/>
      <c r="X16" s="22"/>
      <c r="Y16" s="22"/>
      <c r="Z16" s="22"/>
      <c r="AA16" s="22">
        <v>83.48</v>
      </c>
      <c r="AB16" s="22"/>
    </row>
    <row r="17" spans="1:28" s="4" customFormat="1" ht="13.5" customHeight="1" x14ac:dyDescent="0.15">
      <c r="A17" s="26" t="s">
        <v>414</v>
      </c>
      <c r="B17" s="28" t="s">
        <v>428</v>
      </c>
      <c r="C17" s="28">
        <v>10</v>
      </c>
      <c r="D17" s="28">
        <v>5</v>
      </c>
      <c r="E17" s="28">
        <v>5</v>
      </c>
      <c r="F17" s="28">
        <v>0.8</v>
      </c>
      <c r="G17" s="28"/>
      <c r="H17" s="28">
        <v>10</v>
      </c>
      <c r="I17" s="28">
        <v>40.090000000000003</v>
      </c>
      <c r="J17" s="28"/>
      <c r="K17" s="28"/>
      <c r="L17" s="28"/>
      <c r="M17" s="28"/>
      <c r="N17" s="28"/>
      <c r="O17" s="28"/>
      <c r="P17" s="28">
        <v>6</v>
      </c>
      <c r="Q17" s="28"/>
      <c r="R17" s="28"/>
      <c r="S17" s="28"/>
      <c r="T17" s="28">
        <v>0.7</v>
      </c>
      <c r="U17" s="28">
        <v>2</v>
      </c>
      <c r="V17" s="28">
        <v>2.65</v>
      </c>
      <c r="W17" s="28"/>
      <c r="X17" s="28"/>
      <c r="Y17" s="28">
        <v>1</v>
      </c>
      <c r="Z17" s="28"/>
      <c r="AA17" s="28">
        <v>83.24</v>
      </c>
      <c r="AB17" s="22"/>
    </row>
    <row r="18" spans="1:28" s="4" customFormat="1" ht="13.5" customHeight="1" x14ac:dyDescent="0.15">
      <c r="A18" s="26" t="s">
        <v>414</v>
      </c>
      <c r="B18" s="28" t="s">
        <v>429</v>
      </c>
      <c r="C18" s="28">
        <v>10</v>
      </c>
      <c r="D18" s="28">
        <v>5</v>
      </c>
      <c r="E18" s="28">
        <v>2</v>
      </c>
      <c r="F18" s="28">
        <v>3.2</v>
      </c>
      <c r="G18" s="28"/>
      <c r="H18" s="28">
        <v>10</v>
      </c>
      <c r="I18" s="28">
        <v>36.5</v>
      </c>
      <c r="J18" s="28"/>
      <c r="K18" s="28"/>
      <c r="L18" s="28"/>
      <c r="M18" s="28"/>
      <c r="N18" s="28"/>
      <c r="O18" s="28"/>
      <c r="P18" s="28">
        <v>6</v>
      </c>
      <c r="Q18" s="28">
        <v>3.35</v>
      </c>
      <c r="R18" s="28"/>
      <c r="S18" s="28"/>
      <c r="T18" s="28"/>
      <c r="U18" s="28">
        <v>2</v>
      </c>
      <c r="V18" s="28">
        <v>4</v>
      </c>
      <c r="W18" s="28"/>
      <c r="X18" s="28"/>
      <c r="Y18" s="28">
        <v>1</v>
      </c>
      <c r="Z18" s="28"/>
      <c r="AA18" s="28">
        <v>83.05</v>
      </c>
      <c r="AB18" s="22"/>
    </row>
    <row r="19" spans="1:28" s="4" customFormat="1" ht="13.5" customHeight="1" x14ac:dyDescent="0.15">
      <c r="A19" s="26" t="s">
        <v>412</v>
      </c>
      <c r="B19" s="8" t="s">
        <v>430</v>
      </c>
      <c r="C19" s="22">
        <v>10</v>
      </c>
      <c r="D19" s="22">
        <v>5</v>
      </c>
      <c r="E19" s="22">
        <v>1</v>
      </c>
      <c r="F19" s="22"/>
      <c r="G19" s="22"/>
      <c r="H19" s="22">
        <v>10</v>
      </c>
      <c r="I19" s="45">
        <v>33.479999999999997</v>
      </c>
      <c r="J19" s="45">
        <v>1</v>
      </c>
      <c r="K19" s="45"/>
      <c r="L19" s="47">
        <v>12</v>
      </c>
      <c r="M19" s="45"/>
      <c r="N19" s="22"/>
      <c r="O19" s="22"/>
      <c r="P19" s="22">
        <v>6</v>
      </c>
      <c r="Q19" s="22"/>
      <c r="R19" s="22"/>
      <c r="S19" s="22"/>
      <c r="T19" s="22">
        <v>0.65</v>
      </c>
      <c r="U19" s="22">
        <v>2</v>
      </c>
      <c r="V19" s="22"/>
      <c r="W19" s="22"/>
      <c r="X19" s="22"/>
      <c r="Y19" s="22"/>
      <c r="Z19" s="22"/>
      <c r="AA19" s="22">
        <f>C19+D19+E19+F19-G19+H19+I19+J19+K19+L19+M19+N19+P19+Q19+R19-S19+T19+U19+V19+W19+X19+Y19-Z19</f>
        <v>81.13</v>
      </c>
      <c r="AB19" s="22"/>
    </row>
    <row r="20" spans="1:28" s="4" customFormat="1" ht="13.5" customHeight="1" x14ac:dyDescent="0.15">
      <c r="A20" s="26" t="s">
        <v>410</v>
      </c>
      <c r="B20" s="35" t="s">
        <v>431</v>
      </c>
      <c r="C20" s="22">
        <v>10</v>
      </c>
      <c r="D20" s="22">
        <v>5</v>
      </c>
      <c r="E20" s="22">
        <v>3</v>
      </c>
      <c r="F20" s="22"/>
      <c r="G20" s="22"/>
      <c r="H20" s="22">
        <v>10</v>
      </c>
      <c r="I20" s="45">
        <v>38.03</v>
      </c>
      <c r="J20" s="45"/>
      <c r="K20" s="45"/>
      <c r="L20" s="45"/>
      <c r="M20" s="45"/>
      <c r="N20" s="22">
        <v>2</v>
      </c>
      <c r="O20" s="22"/>
      <c r="P20" s="22">
        <v>6</v>
      </c>
      <c r="Q20" s="22"/>
      <c r="R20" s="22"/>
      <c r="S20" s="22"/>
      <c r="T20" s="22">
        <v>0.1</v>
      </c>
      <c r="U20" s="22">
        <v>2</v>
      </c>
      <c r="V20" s="22">
        <v>4</v>
      </c>
      <c r="W20" s="22"/>
      <c r="X20" s="22"/>
      <c r="Y20" s="22">
        <v>1</v>
      </c>
      <c r="Z20" s="22"/>
      <c r="AA20" s="22">
        <v>81.13</v>
      </c>
      <c r="AB20" s="22"/>
    </row>
    <row r="21" spans="1:28" s="4" customFormat="1" ht="13.5" customHeight="1" x14ac:dyDescent="0.15">
      <c r="A21" s="26" t="s">
        <v>410</v>
      </c>
      <c r="B21" s="36" t="s">
        <v>432</v>
      </c>
      <c r="C21" s="22">
        <v>10</v>
      </c>
      <c r="D21" s="22">
        <v>5</v>
      </c>
      <c r="E21" s="22">
        <v>1</v>
      </c>
      <c r="F21" s="22"/>
      <c r="G21" s="22"/>
      <c r="H21" s="22">
        <v>10</v>
      </c>
      <c r="I21" s="45">
        <v>39.56</v>
      </c>
      <c r="J21" s="45"/>
      <c r="K21" s="45"/>
      <c r="L21" s="45"/>
      <c r="M21" s="45"/>
      <c r="N21" s="22">
        <v>2</v>
      </c>
      <c r="O21" s="22"/>
      <c r="P21" s="22">
        <v>6</v>
      </c>
      <c r="Q21" s="22">
        <v>0.5</v>
      </c>
      <c r="R21" s="22"/>
      <c r="S21" s="22"/>
      <c r="T21" s="22"/>
      <c r="U21" s="22">
        <v>2</v>
      </c>
      <c r="V21" s="22">
        <v>4</v>
      </c>
      <c r="W21" s="22"/>
      <c r="X21" s="22"/>
      <c r="Y21" s="22">
        <v>1</v>
      </c>
      <c r="Z21" s="22"/>
      <c r="AA21" s="51">
        <v>81.06</v>
      </c>
      <c r="AB21" s="22"/>
    </row>
    <row r="22" spans="1:28" s="4" customFormat="1" ht="13.5" customHeight="1" x14ac:dyDescent="0.15">
      <c r="A22" s="26" t="s">
        <v>412</v>
      </c>
      <c r="B22" s="36" t="s">
        <v>433</v>
      </c>
      <c r="C22" s="22">
        <v>10</v>
      </c>
      <c r="D22" s="22">
        <v>5</v>
      </c>
      <c r="E22" s="22">
        <v>2</v>
      </c>
      <c r="F22" s="22">
        <v>1.9</v>
      </c>
      <c r="G22" s="22"/>
      <c r="H22" s="22">
        <v>10</v>
      </c>
      <c r="I22" s="45">
        <v>35.28</v>
      </c>
      <c r="J22" s="45"/>
      <c r="K22" s="45"/>
      <c r="L22" s="45"/>
      <c r="M22" s="45"/>
      <c r="N22" s="22">
        <v>2</v>
      </c>
      <c r="O22" s="22"/>
      <c r="P22" s="22">
        <v>6</v>
      </c>
      <c r="Q22" s="22"/>
      <c r="R22" s="22">
        <v>2.375</v>
      </c>
      <c r="S22" s="22"/>
      <c r="T22" s="22"/>
      <c r="U22" s="22">
        <v>2</v>
      </c>
      <c r="V22" s="22">
        <v>4</v>
      </c>
      <c r="W22" s="22"/>
      <c r="X22" s="22"/>
      <c r="Y22" s="22"/>
      <c r="Z22" s="22"/>
      <c r="AA22" s="22">
        <f t="shared" ref="AA22:AA26" si="0">C22+D22+E22+F22-G22+H22+I22+J22+K22+L22+M22+N22+P22+Q22+R22-S22+T22+U22+V22+W22+X22+Y22-Z22</f>
        <v>80.555000000000007</v>
      </c>
      <c r="AB22" s="22"/>
    </row>
    <row r="23" spans="1:28" s="4" customFormat="1" ht="13.5" customHeight="1" x14ac:dyDescent="0.15">
      <c r="A23" s="26" t="s">
        <v>414</v>
      </c>
      <c r="B23" s="28" t="s">
        <v>218</v>
      </c>
      <c r="C23" s="28">
        <v>10</v>
      </c>
      <c r="D23" s="28">
        <v>5</v>
      </c>
      <c r="E23" s="28">
        <v>1</v>
      </c>
      <c r="F23" s="28">
        <v>0.55000000000000004</v>
      </c>
      <c r="G23" s="28"/>
      <c r="H23" s="28">
        <v>10</v>
      </c>
      <c r="I23" s="28">
        <v>35.369999999999997</v>
      </c>
      <c r="J23" s="28"/>
      <c r="K23" s="28"/>
      <c r="L23" s="28">
        <v>2</v>
      </c>
      <c r="M23" s="28"/>
      <c r="N23" s="28">
        <v>2</v>
      </c>
      <c r="O23" s="28"/>
      <c r="P23" s="28">
        <v>6</v>
      </c>
      <c r="Q23" s="28"/>
      <c r="R23" s="28"/>
      <c r="S23" s="28"/>
      <c r="T23" s="28">
        <v>0.5</v>
      </c>
      <c r="U23" s="28">
        <v>2</v>
      </c>
      <c r="V23" s="28">
        <v>4</v>
      </c>
      <c r="W23" s="28"/>
      <c r="X23" s="28">
        <v>1</v>
      </c>
      <c r="Y23" s="28">
        <v>1</v>
      </c>
      <c r="Z23" s="28"/>
      <c r="AA23" s="28">
        <v>80.42</v>
      </c>
      <c r="AB23" s="22"/>
    </row>
    <row r="24" spans="1:28" s="4" customFormat="1" ht="13.5" customHeight="1" x14ac:dyDescent="0.15">
      <c r="A24" s="26" t="s">
        <v>410</v>
      </c>
      <c r="B24" s="37" t="s">
        <v>434</v>
      </c>
      <c r="C24" s="22">
        <v>10</v>
      </c>
      <c r="D24" s="22">
        <v>5</v>
      </c>
      <c r="E24" s="22">
        <v>3</v>
      </c>
      <c r="F24" s="22">
        <v>2.5</v>
      </c>
      <c r="G24" s="22"/>
      <c r="H24" s="22">
        <v>10</v>
      </c>
      <c r="I24" s="45">
        <v>36.15</v>
      </c>
      <c r="J24" s="45"/>
      <c r="K24" s="45"/>
      <c r="L24" s="45"/>
      <c r="M24" s="45"/>
      <c r="N24" s="22"/>
      <c r="O24" s="22"/>
      <c r="P24" s="22">
        <v>6</v>
      </c>
      <c r="Q24" s="22">
        <v>0.5</v>
      </c>
      <c r="R24" s="22"/>
      <c r="S24" s="22"/>
      <c r="T24" s="22">
        <v>0.15</v>
      </c>
      <c r="U24" s="22">
        <v>2</v>
      </c>
      <c r="V24" s="22">
        <v>4</v>
      </c>
      <c r="W24" s="22"/>
      <c r="X24" s="22"/>
      <c r="Y24" s="22">
        <v>1</v>
      </c>
      <c r="Z24" s="22"/>
      <c r="AA24" s="22">
        <v>80.3</v>
      </c>
      <c r="AB24" s="22"/>
    </row>
    <row r="25" spans="1:28" s="4" customFormat="1" ht="13.5" customHeight="1" x14ac:dyDescent="0.15">
      <c r="A25" s="26" t="s">
        <v>420</v>
      </c>
      <c r="B25" s="36" t="s">
        <v>435</v>
      </c>
      <c r="C25" s="22">
        <v>10</v>
      </c>
      <c r="D25" s="22">
        <v>5</v>
      </c>
      <c r="E25" s="22">
        <v>2</v>
      </c>
      <c r="F25" s="22">
        <v>1</v>
      </c>
      <c r="G25" s="22"/>
      <c r="H25" s="22">
        <v>10</v>
      </c>
      <c r="I25" s="45">
        <v>36.700000000000003</v>
      </c>
      <c r="J25" s="45"/>
      <c r="K25" s="45"/>
      <c r="L25" s="45"/>
      <c r="M25" s="45"/>
      <c r="N25" s="22">
        <v>2</v>
      </c>
      <c r="O25" s="22"/>
      <c r="P25" s="22">
        <v>6</v>
      </c>
      <c r="Q25" s="22">
        <v>0.38</v>
      </c>
      <c r="R25" s="22"/>
      <c r="S25" s="22"/>
      <c r="T25" s="22">
        <v>0.2</v>
      </c>
      <c r="U25" s="22">
        <v>2</v>
      </c>
      <c r="V25" s="22">
        <v>4</v>
      </c>
      <c r="W25" s="22"/>
      <c r="X25" s="22"/>
      <c r="Y25" s="22">
        <v>1</v>
      </c>
      <c r="Z25" s="22"/>
      <c r="AA25" s="22">
        <f t="shared" si="0"/>
        <v>80.28</v>
      </c>
      <c r="AB25" s="22"/>
    </row>
    <row r="26" spans="1:28" s="4" customFormat="1" ht="13.5" customHeight="1" x14ac:dyDescent="0.15">
      <c r="A26" s="26" t="s">
        <v>420</v>
      </c>
      <c r="B26" s="38" t="s">
        <v>436</v>
      </c>
      <c r="C26" s="22">
        <v>10</v>
      </c>
      <c r="D26" s="22">
        <v>5</v>
      </c>
      <c r="E26" s="22">
        <v>2</v>
      </c>
      <c r="F26" s="22">
        <v>1</v>
      </c>
      <c r="G26" s="22"/>
      <c r="H26" s="22">
        <v>10</v>
      </c>
      <c r="I26" s="45">
        <v>36.04</v>
      </c>
      <c r="J26" s="45"/>
      <c r="K26" s="45"/>
      <c r="L26" s="45"/>
      <c r="M26" s="45"/>
      <c r="N26" s="22">
        <v>2</v>
      </c>
      <c r="O26" s="22"/>
      <c r="P26" s="22">
        <v>6</v>
      </c>
      <c r="Q26" s="22">
        <v>1</v>
      </c>
      <c r="R26" s="22"/>
      <c r="S26" s="22"/>
      <c r="T26" s="22">
        <v>0.1</v>
      </c>
      <c r="U26" s="22">
        <v>2</v>
      </c>
      <c r="V26" s="22">
        <v>4</v>
      </c>
      <c r="W26" s="22"/>
      <c r="X26" s="22"/>
      <c r="Y26" s="22">
        <v>1</v>
      </c>
      <c r="Z26" s="22"/>
      <c r="AA26" s="22">
        <f t="shared" si="0"/>
        <v>80.14</v>
      </c>
      <c r="AB26" s="22"/>
    </row>
    <row r="27" spans="1:28" s="4" customFormat="1" ht="13.5" customHeight="1" x14ac:dyDescent="0.15">
      <c r="A27" s="26" t="s">
        <v>437</v>
      </c>
      <c r="B27" s="39" t="s">
        <v>438</v>
      </c>
      <c r="C27" s="22">
        <v>10</v>
      </c>
      <c r="D27" s="22">
        <v>5</v>
      </c>
      <c r="E27" s="22">
        <v>5</v>
      </c>
      <c r="F27" s="22">
        <v>0.45</v>
      </c>
      <c r="G27" s="22"/>
      <c r="H27" s="22">
        <v>10</v>
      </c>
      <c r="I27" s="48">
        <v>34.299999999999997</v>
      </c>
      <c r="J27" s="47"/>
      <c r="K27" s="47"/>
      <c r="L27" s="47"/>
      <c r="M27" s="47"/>
      <c r="N27" s="22">
        <v>2</v>
      </c>
      <c r="O27" s="22"/>
      <c r="P27" s="22">
        <v>6</v>
      </c>
      <c r="Q27" s="22"/>
      <c r="R27" s="22"/>
      <c r="S27" s="22"/>
      <c r="T27" s="22">
        <v>0.3</v>
      </c>
      <c r="U27" s="22">
        <v>2</v>
      </c>
      <c r="V27" s="22">
        <v>4</v>
      </c>
      <c r="W27" s="22"/>
      <c r="X27" s="22"/>
      <c r="Y27" s="22">
        <v>1</v>
      </c>
      <c r="Z27" s="22"/>
      <c r="AA27" s="48">
        <v>80.05</v>
      </c>
      <c r="AB27" s="22"/>
    </row>
    <row r="28" spans="1:28" s="4" customFormat="1" ht="13.5" customHeight="1" x14ac:dyDescent="0.15">
      <c r="A28" s="26" t="s">
        <v>412</v>
      </c>
      <c r="B28" s="40" t="s">
        <v>439</v>
      </c>
      <c r="C28" s="28">
        <v>10</v>
      </c>
      <c r="D28" s="28">
        <v>5</v>
      </c>
      <c r="E28" s="28">
        <v>5</v>
      </c>
      <c r="F28" s="28">
        <v>1.1499999999999999</v>
      </c>
      <c r="G28" s="28"/>
      <c r="H28" s="28">
        <v>10</v>
      </c>
      <c r="I28" s="28">
        <v>34.35</v>
      </c>
      <c r="J28" s="28"/>
      <c r="K28" s="28"/>
      <c r="L28" s="28"/>
      <c r="M28" s="49"/>
      <c r="N28" s="28">
        <v>2</v>
      </c>
      <c r="O28" s="28"/>
      <c r="P28" s="28">
        <v>6</v>
      </c>
      <c r="Q28" s="28"/>
      <c r="R28" s="28">
        <v>0.375</v>
      </c>
      <c r="S28" s="28"/>
      <c r="T28" s="28"/>
      <c r="U28" s="28">
        <v>2</v>
      </c>
      <c r="V28" s="28">
        <v>4</v>
      </c>
      <c r="W28" s="28"/>
      <c r="X28" s="28"/>
      <c r="Y28" s="28"/>
      <c r="Z28" s="28"/>
      <c r="AA28" s="22">
        <f>C28+D28+E28+F28-G28+H28+I28+J28+K28+L28+M28+N28+P28+Q28+R28-S28+T28+U28+V28+W28+X28+Y28-Z28</f>
        <v>79.875</v>
      </c>
      <c r="AB28" s="22"/>
    </row>
    <row r="29" spans="1:28" s="4" customFormat="1" ht="13.5" customHeight="1" x14ac:dyDescent="0.15">
      <c r="A29" s="26" t="s">
        <v>410</v>
      </c>
      <c r="B29" s="38" t="s">
        <v>440</v>
      </c>
      <c r="C29" s="22">
        <v>10</v>
      </c>
      <c r="D29" s="22">
        <v>5</v>
      </c>
      <c r="E29" s="22">
        <v>5</v>
      </c>
      <c r="F29" s="22">
        <v>1</v>
      </c>
      <c r="G29" s="22"/>
      <c r="H29" s="22">
        <v>10</v>
      </c>
      <c r="I29" s="45">
        <v>36.25</v>
      </c>
      <c r="J29" s="45"/>
      <c r="K29" s="45"/>
      <c r="L29" s="45"/>
      <c r="M29" s="45"/>
      <c r="N29" s="22"/>
      <c r="O29" s="22"/>
      <c r="P29" s="22">
        <v>6</v>
      </c>
      <c r="Q29" s="22"/>
      <c r="R29" s="22"/>
      <c r="S29" s="22"/>
      <c r="T29" s="22">
        <v>0.1</v>
      </c>
      <c r="U29" s="22">
        <v>2</v>
      </c>
      <c r="V29" s="22">
        <v>3.5</v>
      </c>
      <c r="W29" s="22"/>
      <c r="X29" s="22"/>
      <c r="Y29" s="22">
        <v>1</v>
      </c>
      <c r="Z29" s="22"/>
      <c r="AA29" s="22">
        <v>79.849999999999994</v>
      </c>
      <c r="AB29" s="22"/>
    </row>
    <row r="30" spans="1:28" s="4" customFormat="1" ht="13.5" customHeight="1" x14ac:dyDescent="0.15">
      <c r="A30" s="26" t="s">
        <v>414</v>
      </c>
      <c r="B30" s="28" t="s">
        <v>441</v>
      </c>
      <c r="C30" s="28">
        <v>10</v>
      </c>
      <c r="D30" s="28">
        <v>5</v>
      </c>
      <c r="E30" s="28">
        <v>2</v>
      </c>
      <c r="F30" s="28">
        <v>0.3</v>
      </c>
      <c r="G30" s="28"/>
      <c r="H30" s="28">
        <v>10</v>
      </c>
      <c r="I30" s="28">
        <v>36.82</v>
      </c>
      <c r="J30" s="28"/>
      <c r="K30" s="28"/>
      <c r="L30" s="28"/>
      <c r="M30" s="28"/>
      <c r="N30" s="28">
        <v>2</v>
      </c>
      <c r="O30" s="28"/>
      <c r="P30" s="28">
        <v>6</v>
      </c>
      <c r="Q30" s="28"/>
      <c r="R30" s="28"/>
      <c r="S30" s="28"/>
      <c r="T30" s="28">
        <v>0.4</v>
      </c>
      <c r="U30" s="28">
        <v>2</v>
      </c>
      <c r="V30" s="28">
        <v>4</v>
      </c>
      <c r="W30" s="28"/>
      <c r="X30" s="28"/>
      <c r="Y30" s="28">
        <v>1</v>
      </c>
      <c r="Z30" s="28"/>
      <c r="AA30" s="28">
        <v>79.52</v>
      </c>
      <c r="AB30" s="22"/>
    </row>
    <row r="31" spans="1:28" s="4" customFormat="1" ht="13.5" customHeight="1" x14ac:dyDescent="0.15">
      <c r="A31" s="26" t="s">
        <v>414</v>
      </c>
      <c r="B31" s="28" t="s">
        <v>442</v>
      </c>
      <c r="C31" s="28">
        <v>10</v>
      </c>
      <c r="D31" s="28">
        <v>5</v>
      </c>
      <c r="E31" s="28"/>
      <c r="F31" s="28">
        <v>0.5</v>
      </c>
      <c r="G31" s="28"/>
      <c r="H31" s="28">
        <v>10</v>
      </c>
      <c r="I31" s="28">
        <v>39.299999999999997</v>
      </c>
      <c r="J31" s="28"/>
      <c r="K31" s="28"/>
      <c r="L31" s="28">
        <v>2.7</v>
      </c>
      <c r="M31" s="28"/>
      <c r="N31" s="28">
        <v>2</v>
      </c>
      <c r="O31" s="28"/>
      <c r="P31" s="28">
        <v>6</v>
      </c>
      <c r="Q31" s="28"/>
      <c r="R31" s="28">
        <v>0.375</v>
      </c>
      <c r="S31" s="28"/>
      <c r="T31" s="28">
        <v>0.5</v>
      </c>
      <c r="U31" s="28">
        <v>2</v>
      </c>
      <c r="V31" s="28"/>
      <c r="W31" s="28"/>
      <c r="X31" s="28"/>
      <c r="Y31" s="28">
        <v>1</v>
      </c>
      <c r="Z31" s="28"/>
      <c r="AA31" s="28">
        <v>79.375</v>
      </c>
      <c r="AB31" s="22"/>
    </row>
    <row r="32" spans="1:28" s="4" customFormat="1" ht="13.5" customHeight="1" x14ac:dyDescent="0.15">
      <c r="A32" s="26" t="s">
        <v>410</v>
      </c>
      <c r="B32" s="41" t="s">
        <v>443</v>
      </c>
      <c r="C32" s="22">
        <v>10</v>
      </c>
      <c r="D32" s="22">
        <v>5</v>
      </c>
      <c r="E32" s="22">
        <v>4</v>
      </c>
      <c r="F32" s="22"/>
      <c r="G32" s="22"/>
      <c r="H32" s="22">
        <v>10</v>
      </c>
      <c r="I32" s="45">
        <v>37.25</v>
      </c>
      <c r="J32" s="45"/>
      <c r="K32" s="45"/>
      <c r="L32" s="45"/>
      <c r="M32" s="45"/>
      <c r="N32" s="22"/>
      <c r="O32" s="22"/>
      <c r="P32" s="22">
        <v>6</v>
      </c>
      <c r="Q32" s="22"/>
      <c r="R32" s="22"/>
      <c r="S32" s="22"/>
      <c r="T32" s="22"/>
      <c r="U32" s="22">
        <v>2</v>
      </c>
      <c r="V32" s="22">
        <v>4</v>
      </c>
      <c r="W32" s="22"/>
      <c r="X32" s="22"/>
      <c r="Y32" s="22">
        <v>1</v>
      </c>
      <c r="Z32" s="22"/>
      <c r="AA32" s="22">
        <v>79.25</v>
      </c>
      <c r="AB32" s="22"/>
    </row>
    <row r="33" spans="1:254" s="4" customFormat="1" ht="13.5" customHeight="1" x14ac:dyDescent="0.15">
      <c r="A33" s="26" t="s">
        <v>414</v>
      </c>
      <c r="B33" s="28" t="s">
        <v>444</v>
      </c>
      <c r="C33" s="28">
        <v>10</v>
      </c>
      <c r="D33" s="28">
        <v>5</v>
      </c>
      <c r="E33" s="28"/>
      <c r="F33" s="28">
        <v>0.8</v>
      </c>
      <c r="G33" s="28"/>
      <c r="H33" s="28">
        <v>10</v>
      </c>
      <c r="I33" s="28">
        <v>37.06</v>
      </c>
      <c r="J33" s="28"/>
      <c r="K33" s="28">
        <v>1.25</v>
      </c>
      <c r="L33" s="28">
        <v>6</v>
      </c>
      <c r="M33" s="28"/>
      <c r="N33" s="28"/>
      <c r="O33" s="28"/>
      <c r="P33" s="28">
        <v>6</v>
      </c>
      <c r="Q33" s="28"/>
      <c r="R33" s="28"/>
      <c r="S33" s="28"/>
      <c r="T33" s="28"/>
      <c r="U33" s="28">
        <v>2</v>
      </c>
      <c r="V33" s="28"/>
      <c r="W33" s="28"/>
      <c r="X33" s="28"/>
      <c r="Y33" s="28">
        <v>1</v>
      </c>
      <c r="Z33" s="28"/>
      <c r="AA33" s="28">
        <v>79.11</v>
      </c>
      <c r="AB33" s="22"/>
    </row>
    <row r="34" spans="1:254" s="4" customFormat="1" ht="13.5" x14ac:dyDescent="0.15">
      <c r="A34" s="26" t="s">
        <v>425</v>
      </c>
      <c r="B34" s="8" t="s">
        <v>445</v>
      </c>
      <c r="C34" s="22">
        <v>10</v>
      </c>
      <c r="D34" s="22">
        <v>5</v>
      </c>
      <c r="E34" s="22">
        <v>1</v>
      </c>
      <c r="F34" s="22">
        <v>2.1</v>
      </c>
      <c r="G34" s="22"/>
      <c r="H34" s="22">
        <v>10</v>
      </c>
      <c r="I34" s="45">
        <v>34.939</v>
      </c>
      <c r="J34" s="45"/>
      <c r="K34" s="45"/>
      <c r="L34" s="45"/>
      <c r="M34" s="45"/>
      <c r="N34" s="22">
        <v>2</v>
      </c>
      <c r="O34" s="22"/>
      <c r="P34" s="22">
        <v>6</v>
      </c>
      <c r="Q34" s="22">
        <v>0.5</v>
      </c>
      <c r="R34" s="22"/>
      <c r="S34" s="22"/>
      <c r="T34" s="22">
        <v>0.5</v>
      </c>
      <c r="U34" s="22">
        <v>2</v>
      </c>
      <c r="V34" s="22">
        <v>4</v>
      </c>
      <c r="W34" s="22"/>
      <c r="X34" s="22"/>
      <c r="Y34" s="22">
        <v>1</v>
      </c>
      <c r="Z34" s="22"/>
      <c r="AA34" s="22">
        <v>79.040000000000006</v>
      </c>
      <c r="AB34" s="22"/>
      <c r="IT34" s="4">
        <f>SUM(A34:IS34)</f>
        <v>158.07900000000001</v>
      </c>
    </row>
    <row r="35" spans="1:254" s="4" customFormat="1" ht="13.5" customHeight="1" x14ac:dyDescent="0.15">
      <c r="A35" s="26" t="s">
        <v>412</v>
      </c>
      <c r="B35" s="38" t="s">
        <v>446</v>
      </c>
      <c r="C35" s="22">
        <v>10</v>
      </c>
      <c r="D35" s="22">
        <v>5</v>
      </c>
      <c r="E35" s="22">
        <v>3</v>
      </c>
      <c r="F35" s="22">
        <v>1.3</v>
      </c>
      <c r="G35" s="22"/>
      <c r="H35" s="22">
        <v>10</v>
      </c>
      <c r="I35" s="45">
        <v>35.909999999999997</v>
      </c>
      <c r="J35" s="45"/>
      <c r="K35" s="45"/>
      <c r="L35" s="45"/>
      <c r="M35" s="45"/>
      <c r="N35" s="22"/>
      <c r="O35" s="22"/>
      <c r="P35" s="22">
        <v>6</v>
      </c>
      <c r="Q35" s="22"/>
      <c r="R35" s="22">
        <v>0.625</v>
      </c>
      <c r="S35" s="22"/>
      <c r="T35" s="22">
        <v>0.1</v>
      </c>
      <c r="U35" s="22">
        <v>2</v>
      </c>
      <c r="V35" s="22">
        <v>4</v>
      </c>
      <c r="W35" s="22"/>
      <c r="X35" s="22"/>
      <c r="Y35" s="22">
        <v>1</v>
      </c>
      <c r="Z35" s="22"/>
      <c r="AA35" s="22">
        <f>C35+D35+E35+F35-G35+H35+I35+J35+K35+L35+M35+N35+P35+Q35+R35-S35+T35+U35+V35+W35+X35+Y35-Z35</f>
        <v>78.935000000000002</v>
      </c>
      <c r="AB35" s="22"/>
    </row>
    <row r="36" spans="1:254" s="4" customFormat="1" ht="13.5" customHeight="1" x14ac:dyDescent="0.15">
      <c r="A36" s="26" t="s">
        <v>412</v>
      </c>
      <c r="B36" s="42" t="s">
        <v>447</v>
      </c>
      <c r="C36" s="22">
        <v>10</v>
      </c>
      <c r="D36" s="22">
        <v>5</v>
      </c>
      <c r="E36" s="22">
        <v>5</v>
      </c>
      <c r="F36" s="22"/>
      <c r="G36" s="22"/>
      <c r="H36" s="22">
        <v>10</v>
      </c>
      <c r="I36" s="45">
        <v>35.869999999999997</v>
      </c>
      <c r="J36" s="45"/>
      <c r="K36" s="45"/>
      <c r="L36" s="45"/>
      <c r="M36" s="45"/>
      <c r="N36" s="22"/>
      <c r="O36" s="22"/>
      <c r="P36" s="22">
        <v>6</v>
      </c>
      <c r="Q36" s="22"/>
      <c r="R36" s="22"/>
      <c r="S36" s="22"/>
      <c r="T36" s="22"/>
      <c r="U36" s="22">
        <v>2</v>
      </c>
      <c r="V36" s="22">
        <v>4</v>
      </c>
      <c r="W36" s="22"/>
      <c r="X36" s="22"/>
      <c r="Y36" s="22">
        <v>1</v>
      </c>
      <c r="Z36" s="22"/>
      <c r="AA36" s="22">
        <f>C36+D36+E36+F36-G36+H36+I36+J36+K36+L36+M36+N36+P36+Q36+R36-S36+T36+U36+V36+W36+X36+Y36-Z36</f>
        <v>78.87</v>
      </c>
      <c r="AB36" s="22"/>
    </row>
    <row r="37" spans="1:254" s="4" customFormat="1" ht="13.5" customHeight="1" x14ac:dyDescent="0.15">
      <c r="A37" s="26" t="s">
        <v>425</v>
      </c>
      <c r="B37" s="8" t="s">
        <v>448</v>
      </c>
      <c r="C37" s="22">
        <v>10</v>
      </c>
      <c r="D37" s="22">
        <v>5</v>
      </c>
      <c r="E37" s="22">
        <v>2</v>
      </c>
      <c r="F37" s="22">
        <v>0.6</v>
      </c>
      <c r="G37" s="22"/>
      <c r="H37" s="22">
        <v>10</v>
      </c>
      <c r="I37" s="45">
        <v>37.6</v>
      </c>
      <c r="J37" s="45"/>
      <c r="K37" s="45"/>
      <c r="L37" s="45"/>
      <c r="M37" s="45"/>
      <c r="N37" s="22"/>
      <c r="O37" s="22"/>
      <c r="P37" s="22">
        <v>6</v>
      </c>
      <c r="Q37" s="22"/>
      <c r="R37" s="22"/>
      <c r="S37" s="22"/>
      <c r="T37" s="22">
        <v>0.3</v>
      </c>
      <c r="U37" s="22">
        <v>2</v>
      </c>
      <c r="V37" s="22">
        <v>4</v>
      </c>
      <c r="W37" s="22"/>
      <c r="X37" s="22"/>
      <c r="Y37" s="22">
        <v>1</v>
      </c>
      <c r="Z37" s="22"/>
      <c r="AA37" s="22">
        <v>78.5</v>
      </c>
      <c r="AB37" s="22"/>
    </row>
    <row r="38" spans="1:254" s="4" customFormat="1" ht="13.5" customHeight="1" x14ac:dyDescent="0.15">
      <c r="A38" s="26" t="s">
        <v>410</v>
      </c>
      <c r="B38" s="43" t="s">
        <v>449</v>
      </c>
      <c r="C38" s="22">
        <v>10</v>
      </c>
      <c r="D38" s="22">
        <v>5</v>
      </c>
      <c r="E38" s="22"/>
      <c r="F38" s="22">
        <v>0.6</v>
      </c>
      <c r="G38" s="22"/>
      <c r="H38" s="22">
        <v>10</v>
      </c>
      <c r="I38" s="45">
        <v>38.49</v>
      </c>
      <c r="J38" s="45"/>
      <c r="K38" s="45"/>
      <c r="L38" s="45"/>
      <c r="M38" s="45"/>
      <c r="N38" s="22"/>
      <c r="O38" s="22"/>
      <c r="P38" s="22">
        <v>6</v>
      </c>
      <c r="Q38" s="22">
        <v>0.5</v>
      </c>
      <c r="R38" s="22">
        <v>0.25</v>
      </c>
      <c r="S38" s="22"/>
      <c r="T38" s="22">
        <v>0.3</v>
      </c>
      <c r="U38" s="22">
        <v>2</v>
      </c>
      <c r="V38" s="22">
        <v>4</v>
      </c>
      <c r="W38" s="22"/>
      <c r="X38" s="22"/>
      <c r="Y38" s="22">
        <v>1</v>
      </c>
      <c r="Z38" s="22"/>
      <c r="AA38" s="22">
        <v>78.14</v>
      </c>
      <c r="AB38" s="22"/>
    </row>
    <row r="39" spans="1:254" s="4" customFormat="1" ht="13.5" customHeight="1" x14ac:dyDescent="0.15">
      <c r="A39" s="26" t="s">
        <v>425</v>
      </c>
      <c r="B39" s="8" t="s">
        <v>450</v>
      </c>
      <c r="C39" s="22">
        <v>10</v>
      </c>
      <c r="D39" s="22">
        <v>5</v>
      </c>
      <c r="E39" s="22">
        <v>5</v>
      </c>
      <c r="F39" s="22">
        <v>1.3</v>
      </c>
      <c r="G39" s="22"/>
      <c r="H39" s="22">
        <v>10</v>
      </c>
      <c r="I39" s="45">
        <v>33.9</v>
      </c>
      <c r="J39" s="45"/>
      <c r="K39" s="45">
        <v>0.25</v>
      </c>
      <c r="L39" s="45"/>
      <c r="M39" s="45"/>
      <c r="N39" s="22"/>
      <c r="O39" s="22"/>
      <c r="P39" s="22">
        <v>6</v>
      </c>
      <c r="Q39" s="22"/>
      <c r="R39" s="22"/>
      <c r="S39" s="22"/>
      <c r="T39" s="22">
        <v>0.55000000000000004</v>
      </c>
      <c r="U39" s="22">
        <v>2</v>
      </c>
      <c r="V39" s="22">
        <v>4</v>
      </c>
      <c r="W39" s="22"/>
      <c r="X39" s="22"/>
      <c r="Y39" s="22"/>
      <c r="Z39" s="22"/>
      <c r="AA39" s="22">
        <v>78</v>
      </c>
      <c r="AB39" s="22"/>
    </row>
    <row r="40" spans="1:254" s="4" customFormat="1" ht="12" customHeight="1" x14ac:dyDescent="0.15">
      <c r="A40" s="26" t="s">
        <v>414</v>
      </c>
      <c r="B40" s="28" t="s">
        <v>451</v>
      </c>
      <c r="C40" s="28">
        <v>10</v>
      </c>
      <c r="D40" s="28">
        <v>5</v>
      </c>
      <c r="E40" s="28">
        <v>2</v>
      </c>
      <c r="F40" s="28">
        <v>0.3</v>
      </c>
      <c r="G40" s="28"/>
      <c r="H40" s="28">
        <v>10</v>
      </c>
      <c r="I40" s="28">
        <v>34.9</v>
      </c>
      <c r="J40" s="28"/>
      <c r="K40" s="28"/>
      <c r="L40" s="28"/>
      <c r="M40" s="28"/>
      <c r="N40" s="28">
        <v>2</v>
      </c>
      <c r="O40" s="28"/>
      <c r="P40" s="28">
        <v>6</v>
      </c>
      <c r="Q40" s="28"/>
      <c r="R40" s="28"/>
      <c r="S40" s="28"/>
      <c r="T40" s="28">
        <v>0.75</v>
      </c>
      <c r="U40" s="28">
        <v>2</v>
      </c>
      <c r="V40" s="28">
        <v>4</v>
      </c>
      <c r="W40" s="28"/>
      <c r="X40" s="28"/>
      <c r="Y40" s="28">
        <v>1</v>
      </c>
      <c r="Z40" s="28"/>
      <c r="AA40" s="28">
        <v>77.95</v>
      </c>
      <c r="AB40" s="22"/>
    </row>
    <row r="41" spans="1:254" s="4" customFormat="1" ht="13.5" customHeight="1" x14ac:dyDescent="0.15">
      <c r="A41" s="26" t="s">
        <v>425</v>
      </c>
      <c r="B41" s="8" t="s">
        <v>452</v>
      </c>
      <c r="C41" s="22">
        <v>10</v>
      </c>
      <c r="D41" s="22">
        <v>5</v>
      </c>
      <c r="E41" s="22">
        <v>2</v>
      </c>
      <c r="F41" s="22">
        <v>0.4</v>
      </c>
      <c r="G41" s="22"/>
      <c r="H41" s="22">
        <v>10</v>
      </c>
      <c r="I41" s="45">
        <v>35.159999999999997</v>
      </c>
      <c r="J41" s="45"/>
      <c r="K41" s="45"/>
      <c r="L41" s="45"/>
      <c r="M41" s="45"/>
      <c r="N41" s="22">
        <v>2</v>
      </c>
      <c r="O41" s="22"/>
      <c r="P41" s="22">
        <v>6</v>
      </c>
      <c r="Q41" s="22"/>
      <c r="R41" s="22"/>
      <c r="S41" s="22"/>
      <c r="T41" s="22"/>
      <c r="U41" s="22">
        <v>2</v>
      </c>
      <c r="V41" s="22">
        <v>4</v>
      </c>
      <c r="W41" s="22"/>
      <c r="X41" s="22"/>
      <c r="Y41" s="22">
        <v>1</v>
      </c>
      <c r="Z41" s="22"/>
      <c r="AA41" s="22">
        <v>77.56</v>
      </c>
      <c r="AB41" s="22"/>
    </row>
    <row r="42" spans="1:254" s="4" customFormat="1" ht="13.5" customHeight="1" x14ac:dyDescent="0.15">
      <c r="A42" s="26" t="s">
        <v>425</v>
      </c>
      <c r="B42" s="8" t="s">
        <v>453</v>
      </c>
      <c r="C42" s="22">
        <v>10</v>
      </c>
      <c r="D42" s="22">
        <v>5</v>
      </c>
      <c r="E42" s="22">
        <v>2</v>
      </c>
      <c r="F42" s="22">
        <v>0.3</v>
      </c>
      <c r="G42" s="22"/>
      <c r="H42" s="22">
        <v>10</v>
      </c>
      <c r="I42" s="45">
        <v>34.6</v>
      </c>
      <c r="J42" s="45"/>
      <c r="K42" s="45"/>
      <c r="L42" s="45"/>
      <c r="M42" s="45"/>
      <c r="N42" s="22">
        <v>2</v>
      </c>
      <c r="O42" s="22"/>
      <c r="P42" s="22">
        <v>6</v>
      </c>
      <c r="Q42" s="22"/>
      <c r="R42" s="22"/>
      <c r="S42" s="22"/>
      <c r="T42" s="22">
        <v>0.55000000000000004</v>
      </c>
      <c r="U42" s="22">
        <v>2</v>
      </c>
      <c r="V42" s="22">
        <v>4</v>
      </c>
      <c r="W42" s="22"/>
      <c r="X42" s="22"/>
      <c r="Y42" s="22">
        <v>1</v>
      </c>
      <c r="Z42" s="22"/>
      <c r="AA42" s="22">
        <v>77.45</v>
      </c>
      <c r="AB42" s="22"/>
    </row>
    <row r="43" spans="1:254" s="4" customFormat="1" ht="13.5" customHeight="1" x14ac:dyDescent="0.15">
      <c r="A43" s="26" t="s">
        <v>420</v>
      </c>
      <c r="B43" s="30" t="s">
        <v>454</v>
      </c>
      <c r="C43" s="22">
        <v>10</v>
      </c>
      <c r="D43" s="22">
        <v>5</v>
      </c>
      <c r="E43" s="22">
        <v>1.5</v>
      </c>
      <c r="F43" s="22">
        <v>1</v>
      </c>
      <c r="G43" s="22"/>
      <c r="H43" s="22">
        <v>10</v>
      </c>
      <c r="I43" s="45">
        <v>34.69</v>
      </c>
      <c r="J43" s="45"/>
      <c r="K43" s="45"/>
      <c r="L43" s="45"/>
      <c r="M43" s="45"/>
      <c r="N43" s="22">
        <v>2</v>
      </c>
      <c r="O43" s="22"/>
      <c r="P43" s="22">
        <v>6</v>
      </c>
      <c r="Q43" s="22"/>
      <c r="R43" s="22"/>
      <c r="S43" s="22"/>
      <c r="T43" s="22">
        <v>0.2</v>
      </c>
      <c r="U43" s="22">
        <v>2</v>
      </c>
      <c r="V43" s="22">
        <v>4</v>
      </c>
      <c r="W43" s="22"/>
      <c r="X43" s="22"/>
      <c r="Y43" s="22">
        <v>1</v>
      </c>
      <c r="Z43" s="22"/>
      <c r="AA43" s="22">
        <f>C43+D43+E43+F43-G43+H43+I43+J43+K43+L43+M43+N43+P43+Q43+R43-S43+T43+U43+V43+W43+X43+Y43-Z43</f>
        <v>77.39</v>
      </c>
      <c r="AB43" s="22"/>
    </row>
    <row r="44" spans="1:254" s="4" customFormat="1" ht="13.5" customHeight="1" x14ac:dyDescent="0.15">
      <c r="A44" s="26" t="s">
        <v>412</v>
      </c>
      <c r="B44" s="41" t="s">
        <v>455</v>
      </c>
      <c r="C44" s="22">
        <v>10</v>
      </c>
      <c r="D44" s="22">
        <v>5</v>
      </c>
      <c r="E44" s="22">
        <v>3.4</v>
      </c>
      <c r="F44" s="22">
        <v>1</v>
      </c>
      <c r="G44" s="22"/>
      <c r="H44" s="22">
        <v>10</v>
      </c>
      <c r="I44" s="45">
        <v>34.57</v>
      </c>
      <c r="J44" s="45"/>
      <c r="K44" s="45"/>
      <c r="L44" s="45"/>
      <c r="M44" s="45"/>
      <c r="N44" s="22"/>
      <c r="O44" s="22"/>
      <c r="P44" s="22">
        <v>6</v>
      </c>
      <c r="Q44" s="22"/>
      <c r="R44" s="22"/>
      <c r="S44" s="22"/>
      <c r="T44" s="22">
        <v>0.4</v>
      </c>
      <c r="U44" s="22">
        <v>2</v>
      </c>
      <c r="V44" s="22">
        <v>4</v>
      </c>
      <c r="W44" s="22"/>
      <c r="X44" s="22"/>
      <c r="Y44" s="22">
        <v>1</v>
      </c>
      <c r="Z44" s="22"/>
      <c r="AA44" s="22">
        <f>C44+D44+E44+F44-G44+H44+I44+J44+K44+L44+M44+N44+P44+Q44+R44-S44+T44+U44+V44+W44+X44+Y44-Z44</f>
        <v>77.37</v>
      </c>
      <c r="AB44" s="22"/>
    </row>
    <row r="45" spans="1:254" s="4" customFormat="1" ht="13.5" x14ac:dyDescent="0.15">
      <c r="A45" s="26" t="s">
        <v>414</v>
      </c>
      <c r="B45" s="28" t="s">
        <v>456</v>
      </c>
      <c r="C45" s="28">
        <v>10</v>
      </c>
      <c r="D45" s="28">
        <v>5</v>
      </c>
      <c r="E45" s="28"/>
      <c r="F45" s="28"/>
      <c r="G45" s="28"/>
      <c r="H45" s="28">
        <v>10</v>
      </c>
      <c r="I45" s="28">
        <v>39.06</v>
      </c>
      <c r="J45" s="28"/>
      <c r="K45" s="28"/>
      <c r="L45" s="28"/>
      <c r="M45" s="28"/>
      <c r="N45" s="28"/>
      <c r="O45" s="28"/>
      <c r="P45" s="28">
        <v>6</v>
      </c>
      <c r="Q45" s="28"/>
      <c r="R45" s="28"/>
      <c r="S45" s="28"/>
      <c r="T45" s="28">
        <v>0.2</v>
      </c>
      <c r="U45" s="28">
        <v>2</v>
      </c>
      <c r="V45" s="28">
        <v>4</v>
      </c>
      <c r="W45" s="28"/>
      <c r="X45" s="28"/>
      <c r="Y45" s="28">
        <v>1</v>
      </c>
      <c r="Z45" s="28"/>
      <c r="AA45" s="28">
        <v>77.260000000000005</v>
      </c>
      <c r="AB45" s="22"/>
    </row>
    <row r="46" spans="1:254" s="4" customFormat="1" ht="13.5" x14ac:dyDescent="0.15">
      <c r="A46" s="26" t="s">
        <v>410</v>
      </c>
      <c r="B46" s="42" t="s">
        <v>457</v>
      </c>
      <c r="C46" s="22">
        <v>10</v>
      </c>
      <c r="D46" s="22">
        <v>5</v>
      </c>
      <c r="E46" s="22"/>
      <c r="F46" s="22">
        <v>0.15</v>
      </c>
      <c r="G46" s="22"/>
      <c r="H46" s="22">
        <v>10</v>
      </c>
      <c r="I46" s="45">
        <v>38.840000000000003</v>
      </c>
      <c r="J46" s="45"/>
      <c r="K46" s="45"/>
      <c r="L46" s="45"/>
      <c r="M46" s="45"/>
      <c r="N46" s="22"/>
      <c r="O46" s="22"/>
      <c r="P46" s="22">
        <v>6</v>
      </c>
      <c r="Q46" s="22"/>
      <c r="R46" s="22"/>
      <c r="S46" s="22"/>
      <c r="T46" s="22">
        <v>0.2</v>
      </c>
      <c r="U46" s="22">
        <v>2</v>
      </c>
      <c r="V46" s="22">
        <v>4</v>
      </c>
      <c r="W46" s="22"/>
      <c r="X46" s="22"/>
      <c r="Y46" s="22">
        <v>1</v>
      </c>
      <c r="Z46" s="22"/>
      <c r="AA46" s="22">
        <v>77.19</v>
      </c>
      <c r="AB46" s="22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</row>
    <row r="47" spans="1:254" s="4" customFormat="1" ht="13.5" x14ac:dyDescent="0.15">
      <c r="A47" s="26" t="s">
        <v>410</v>
      </c>
      <c r="B47" s="44" t="s">
        <v>458</v>
      </c>
      <c r="C47" s="28">
        <v>10</v>
      </c>
      <c r="D47" s="28">
        <v>5</v>
      </c>
      <c r="E47" s="28"/>
      <c r="F47" s="28">
        <v>1.45</v>
      </c>
      <c r="G47" s="28"/>
      <c r="H47" s="28">
        <v>10</v>
      </c>
      <c r="I47" s="49">
        <v>35.33</v>
      </c>
      <c r="J47" s="49"/>
      <c r="K47" s="49">
        <v>2</v>
      </c>
      <c r="L47" s="49"/>
      <c r="M47" s="49"/>
      <c r="N47" s="28"/>
      <c r="O47" s="28"/>
      <c r="P47" s="28">
        <v>6</v>
      </c>
      <c r="Q47" s="28"/>
      <c r="R47" s="28"/>
      <c r="S47" s="28"/>
      <c r="T47" s="28">
        <v>0.4</v>
      </c>
      <c r="U47" s="28">
        <v>2</v>
      </c>
      <c r="V47" s="28">
        <v>3.9</v>
      </c>
      <c r="W47" s="28"/>
      <c r="X47" s="28"/>
      <c r="Y47" s="28">
        <v>1</v>
      </c>
      <c r="Z47" s="28"/>
      <c r="AA47" s="28">
        <v>77.08</v>
      </c>
      <c r="AB47" s="22"/>
    </row>
    <row r="48" spans="1:254" s="4" customFormat="1" ht="15" x14ac:dyDescent="0.15">
      <c r="A48" s="26" t="s">
        <v>437</v>
      </c>
      <c r="B48" s="39" t="s">
        <v>459</v>
      </c>
      <c r="C48" s="22">
        <v>10</v>
      </c>
      <c r="D48" s="22">
        <v>5</v>
      </c>
      <c r="E48" s="22">
        <v>4</v>
      </c>
      <c r="F48" s="22"/>
      <c r="G48" s="22"/>
      <c r="H48" s="22">
        <v>10</v>
      </c>
      <c r="I48" s="48">
        <v>35.01</v>
      </c>
      <c r="J48" s="47"/>
      <c r="K48" s="47"/>
      <c r="L48" s="47"/>
      <c r="M48" s="47"/>
      <c r="N48" s="22"/>
      <c r="O48" s="22"/>
      <c r="P48" s="22">
        <v>6</v>
      </c>
      <c r="Q48" s="22"/>
      <c r="R48" s="22"/>
      <c r="S48" s="22"/>
      <c r="T48" s="22">
        <v>0</v>
      </c>
      <c r="U48" s="22">
        <v>2</v>
      </c>
      <c r="V48" s="22">
        <v>4</v>
      </c>
      <c r="W48" s="22"/>
      <c r="X48" s="22"/>
      <c r="Y48" s="22">
        <v>1</v>
      </c>
      <c r="Z48" s="22"/>
      <c r="AA48" s="48">
        <v>77.010000000000005</v>
      </c>
      <c r="AB48" s="22"/>
    </row>
    <row r="49" spans="1:254" s="4" customFormat="1" ht="13.5" x14ac:dyDescent="0.15">
      <c r="A49" s="26" t="s">
        <v>412</v>
      </c>
      <c r="B49" s="41" t="s">
        <v>460</v>
      </c>
      <c r="C49" s="22">
        <v>10</v>
      </c>
      <c r="D49" s="22">
        <v>5</v>
      </c>
      <c r="E49" s="22">
        <v>2</v>
      </c>
      <c r="F49" s="22">
        <v>0.3</v>
      </c>
      <c r="G49" s="22"/>
      <c r="H49" s="22">
        <v>10</v>
      </c>
      <c r="I49" s="45">
        <v>38.450000000000003</v>
      </c>
      <c r="J49" s="45"/>
      <c r="K49" s="45"/>
      <c r="L49" s="45"/>
      <c r="M49" s="45"/>
      <c r="N49" s="22">
        <v>2</v>
      </c>
      <c r="O49" s="22"/>
      <c r="P49" s="22">
        <v>6</v>
      </c>
      <c r="Q49" s="22"/>
      <c r="R49" s="22"/>
      <c r="S49" s="22"/>
      <c r="T49" s="22">
        <v>0.25</v>
      </c>
      <c r="U49" s="22">
        <v>2</v>
      </c>
      <c r="V49" s="22"/>
      <c r="W49" s="22"/>
      <c r="X49" s="22"/>
      <c r="Y49" s="22">
        <v>1</v>
      </c>
      <c r="Z49" s="22"/>
      <c r="AA49" s="22">
        <f t="shared" ref="AA49:AA54" si="1">C49+D49+E49+F49-G49+H49+I49+J49+K49+L49+M49+N49+P49+Q49+R49-S49+T49+U49+V49+W49+X49+Y49-Z49</f>
        <v>77</v>
      </c>
      <c r="AB49" s="22"/>
    </row>
    <row r="50" spans="1:254" s="4" customFormat="1" ht="13.5" x14ac:dyDescent="0.15">
      <c r="A50" s="26" t="s">
        <v>425</v>
      </c>
      <c r="B50" s="8" t="s">
        <v>461</v>
      </c>
      <c r="C50" s="22">
        <v>10</v>
      </c>
      <c r="D50" s="22">
        <v>5</v>
      </c>
      <c r="E50" s="22">
        <v>4</v>
      </c>
      <c r="F50" s="22">
        <v>0.25</v>
      </c>
      <c r="G50" s="22"/>
      <c r="H50" s="22">
        <v>10</v>
      </c>
      <c r="I50" s="45">
        <v>34.799999999999997</v>
      </c>
      <c r="J50" s="45"/>
      <c r="K50" s="45"/>
      <c r="L50" s="45"/>
      <c r="M50" s="45"/>
      <c r="N50" s="22"/>
      <c r="O50" s="22"/>
      <c r="P50" s="22">
        <v>6</v>
      </c>
      <c r="Q50" s="22"/>
      <c r="R50" s="22"/>
      <c r="S50" s="22"/>
      <c r="T50" s="22">
        <v>0.4</v>
      </c>
      <c r="U50" s="22">
        <v>2</v>
      </c>
      <c r="V50" s="22">
        <v>4</v>
      </c>
      <c r="W50" s="22"/>
      <c r="X50" s="22"/>
      <c r="Y50" s="22"/>
      <c r="Z50" s="22"/>
      <c r="AA50" s="22">
        <v>76.45</v>
      </c>
      <c r="AB50" s="22"/>
    </row>
    <row r="51" spans="1:254" s="4" customFormat="1" ht="13.5" x14ac:dyDescent="0.15">
      <c r="A51" s="26" t="s">
        <v>425</v>
      </c>
      <c r="B51" s="8" t="s">
        <v>462</v>
      </c>
      <c r="C51" s="22">
        <v>10</v>
      </c>
      <c r="D51" s="22">
        <v>5</v>
      </c>
      <c r="E51" s="22">
        <v>2</v>
      </c>
      <c r="F51" s="22">
        <v>0.5</v>
      </c>
      <c r="G51" s="22"/>
      <c r="H51" s="22">
        <v>10</v>
      </c>
      <c r="I51" s="45">
        <v>33.72</v>
      </c>
      <c r="J51" s="45"/>
      <c r="K51" s="45"/>
      <c r="L51" s="45"/>
      <c r="M51" s="45"/>
      <c r="N51" s="22">
        <v>2</v>
      </c>
      <c r="O51" s="22"/>
      <c r="P51" s="22">
        <v>6</v>
      </c>
      <c r="Q51" s="22"/>
      <c r="R51" s="22"/>
      <c r="S51" s="22"/>
      <c r="T51" s="22">
        <v>0.2</v>
      </c>
      <c r="U51" s="22">
        <v>2</v>
      </c>
      <c r="V51" s="22">
        <v>4</v>
      </c>
      <c r="W51" s="22"/>
      <c r="X51" s="22"/>
      <c r="Y51" s="22">
        <v>1</v>
      </c>
      <c r="Z51" s="22"/>
      <c r="AA51" s="22">
        <v>76.42</v>
      </c>
      <c r="AB51" s="22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</row>
    <row r="52" spans="1:254" s="4" customFormat="1" ht="13.5" x14ac:dyDescent="0.15">
      <c r="A52" s="26" t="s">
        <v>410</v>
      </c>
      <c r="B52" s="36" t="s">
        <v>463</v>
      </c>
      <c r="C52" s="22">
        <v>10</v>
      </c>
      <c r="D52" s="22">
        <v>5</v>
      </c>
      <c r="E52" s="22">
        <v>2</v>
      </c>
      <c r="F52" s="22">
        <v>0.5</v>
      </c>
      <c r="G52" s="22"/>
      <c r="H52" s="22">
        <v>10</v>
      </c>
      <c r="I52" s="45">
        <v>34.25</v>
      </c>
      <c r="J52" s="45"/>
      <c r="K52" s="45"/>
      <c r="L52" s="45">
        <v>2</v>
      </c>
      <c r="M52" s="45"/>
      <c r="N52" s="22"/>
      <c r="O52" s="22"/>
      <c r="P52" s="22">
        <v>6</v>
      </c>
      <c r="Q52" s="22"/>
      <c r="R52" s="22"/>
      <c r="S52" s="22"/>
      <c r="T52" s="22">
        <v>0.7</v>
      </c>
      <c r="U52" s="22">
        <v>2</v>
      </c>
      <c r="V52" s="22">
        <v>2.95</v>
      </c>
      <c r="W52" s="22"/>
      <c r="X52" s="22"/>
      <c r="Y52" s="22">
        <v>1</v>
      </c>
      <c r="Z52" s="22"/>
      <c r="AA52" s="22">
        <v>76.400000000000006</v>
      </c>
      <c r="AB52" s="22"/>
    </row>
    <row r="53" spans="1:254" s="4" customFormat="1" ht="13.5" x14ac:dyDescent="0.15">
      <c r="A53" s="26" t="s">
        <v>412</v>
      </c>
      <c r="B53" s="41" t="s">
        <v>464</v>
      </c>
      <c r="C53" s="22">
        <v>10</v>
      </c>
      <c r="D53" s="22">
        <v>5</v>
      </c>
      <c r="E53" s="22">
        <v>4</v>
      </c>
      <c r="F53" s="22">
        <v>1</v>
      </c>
      <c r="G53" s="22"/>
      <c r="H53" s="22">
        <v>10</v>
      </c>
      <c r="I53" s="45">
        <v>33.25</v>
      </c>
      <c r="J53" s="45"/>
      <c r="K53" s="45"/>
      <c r="L53" s="45"/>
      <c r="M53" s="45"/>
      <c r="N53" s="22"/>
      <c r="O53" s="22"/>
      <c r="P53" s="22">
        <v>6</v>
      </c>
      <c r="Q53" s="22"/>
      <c r="R53" s="22"/>
      <c r="S53" s="22"/>
      <c r="T53" s="22">
        <v>0.1</v>
      </c>
      <c r="U53" s="22">
        <v>2</v>
      </c>
      <c r="V53" s="22">
        <v>4</v>
      </c>
      <c r="W53" s="22"/>
      <c r="X53" s="22"/>
      <c r="Y53" s="22">
        <v>1</v>
      </c>
      <c r="Z53" s="22"/>
      <c r="AA53" s="22">
        <f t="shared" si="1"/>
        <v>76.349999999999994</v>
      </c>
      <c r="AB53" s="22"/>
    </row>
    <row r="54" spans="1:254" s="4" customFormat="1" ht="13.5" x14ac:dyDescent="0.15">
      <c r="A54" s="26" t="s">
        <v>412</v>
      </c>
      <c r="B54" s="41" t="s">
        <v>465</v>
      </c>
      <c r="C54" s="22">
        <v>10</v>
      </c>
      <c r="D54" s="22">
        <v>5</v>
      </c>
      <c r="E54" s="22">
        <v>2</v>
      </c>
      <c r="F54" s="22"/>
      <c r="G54" s="22"/>
      <c r="H54" s="22">
        <v>10</v>
      </c>
      <c r="I54" s="45">
        <v>38.06</v>
      </c>
      <c r="J54" s="45"/>
      <c r="K54" s="45"/>
      <c r="L54" s="45"/>
      <c r="M54" s="45"/>
      <c r="N54" s="22">
        <v>2</v>
      </c>
      <c r="O54" s="22"/>
      <c r="P54" s="22">
        <v>6</v>
      </c>
      <c r="Q54" s="22"/>
      <c r="R54" s="22"/>
      <c r="S54" s="22"/>
      <c r="T54" s="22">
        <v>0.1</v>
      </c>
      <c r="U54" s="22">
        <v>2</v>
      </c>
      <c r="V54" s="22"/>
      <c r="W54" s="22"/>
      <c r="X54" s="22">
        <v>1</v>
      </c>
      <c r="Y54" s="22"/>
      <c r="Z54" s="22"/>
      <c r="AA54" s="22">
        <f t="shared" si="1"/>
        <v>76.16</v>
      </c>
      <c r="AB54" s="22"/>
    </row>
    <row r="55" spans="1:254" s="4" customFormat="1" ht="13.5" x14ac:dyDescent="0.15">
      <c r="A55" s="26" t="s">
        <v>425</v>
      </c>
      <c r="B55" s="8" t="s">
        <v>466</v>
      </c>
      <c r="C55" s="22">
        <v>10</v>
      </c>
      <c r="D55" s="22">
        <v>5</v>
      </c>
      <c r="E55" s="22">
        <v>3</v>
      </c>
      <c r="F55" s="22">
        <v>0.15</v>
      </c>
      <c r="G55" s="22"/>
      <c r="H55" s="22">
        <v>10</v>
      </c>
      <c r="I55" s="45">
        <v>32.729999999999997</v>
      </c>
      <c r="J55" s="45"/>
      <c r="K55" s="45"/>
      <c r="L55" s="45"/>
      <c r="M55" s="45"/>
      <c r="N55" s="22">
        <v>2</v>
      </c>
      <c r="O55" s="22"/>
      <c r="P55" s="22">
        <v>6</v>
      </c>
      <c r="Q55" s="22"/>
      <c r="R55" s="22"/>
      <c r="S55" s="22"/>
      <c r="T55" s="22">
        <v>0.2</v>
      </c>
      <c r="U55" s="22">
        <v>2</v>
      </c>
      <c r="V55" s="22">
        <v>4</v>
      </c>
      <c r="W55" s="22"/>
      <c r="X55" s="22"/>
      <c r="Y55" s="22">
        <v>1</v>
      </c>
      <c r="Z55" s="22"/>
      <c r="AA55" s="22">
        <v>76.08</v>
      </c>
      <c r="AB55" s="22"/>
    </row>
    <row r="56" spans="1:254" s="4" customFormat="1" ht="13.5" x14ac:dyDescent="0.15">
      <c r="A56" s="26" t="s">
        <v>425</v>
      </c>
      <c r="B56" s="8" t="s">
        <v>467</v>
      </c>
      <c r="C56" s="22">
        <v>10</v>
      </c>
      <c r="D56" s="22">
        <v>5</v>
      </c>
      <c r="E56" s="22">
        <v>2</v>
      </c>
      <c r="F56" s="22">
        <v>1</v>
      </c>
      <c r="G56" s="22"/>
      <c r="H56" s="22">
        <v>10</v>
      </c>
      <c r="I56" s="45">
        <v>33.54</v>
      </c>
      <c r="J56" s="45"/>
      <c r="K56" s="45"/>
      <c r="L56" s="45">
        <v>1</v>
      </c>
      <c r="M56" s="45"/>
      <c r="N56" s="22"/>
      <c r="O56" s="22"/>
      <c r="P56" s="22">
        <v>6</v>
      </c>
      <c r="Q56" s="22"/>
      <c r="R56" s="22"/>
      <c r="S56" s="22"/>
      <c r="T56" s="22">
        <v>0.4</v>
      </c>
      <c r="U56" s="22">
        <v>2</v>
      </c>
      <c r="V56" s="22">
        <v>4</v>
      </c>
      <c r="W56" s="22"/>
      <c r="X56" s="22"/>
      <c r="Y56" s="22">
        <v>1</v>
      </c>
      <c r="Z56" s="22"/>
      <c r="AA56" s="22">
        <v>75.94</v>
      </c>
      <c r="AB56" s="22"/>
    </row>
    <row r="57" spans="1:254" s="4" customFormat="1" ht="13.5" x14ac:dyDescent="0.15">
      <c r="A57" s="26" t="s">
        <v>425</v>
      </c>
      <c r="B57" s="8" t="s">
        <v>468</v>
      </c>
      <c r="C57" s="22">
        <v>10</v>
      </c>
      <c r="D57" s="22">
        <v>5</v>
      </c>
      <c r="E57" s="22">
        <v>2</v>
      </c>
      <c r="F57" s="22"/>
      <c r="G57" s="22"/>
      <c r="H57" s="22">
        <v>10</v>
      </c>
      <c r="I57" s="45">
        <v>31.91</v>
      </c>
      <c r="J57" s="45"/>
      <c r="K57" s="45"/>
      <c r="L57" s="45"/>
      <c r="M57" s="45"/>
      <c r="N57" s="22">
        <v>2</v>
      </c>
      <c r="O57" s="22"/>
      <c r="P57" s="22">
        <v>6</v>
      </c>
      <c r="Q57" s="22"/>
      <c r="R57" s="22"/>
      <c r="S57" s="22"/>
      <c r="T57" s="22"/>
      <c r="U57" s="22">
        <v>2</v>
      </c>
      <c r="V57" s="22">
        <v>4</v>
      </c>
      <c r="W57" s="22"/>
      <c r="X57" s="22"/>
      <c r="Y57" s="22">
        <v>1</v>
      </c>
      <c r="Z57" s="22"/>
      <c r="AA57" s="22">
        <v>75.84</v>
      </c>
      <c r="AB57" s="22"/>
    </row>
    <row r="58" spans="1:254" s="4" customFormat="1" ht="13.5" x14ac:dyDescent="0.15">
      <c r="A58" s="26" t="s">
        <v>414</v>
      </c>
      <c r="B58" s="28" t="s">
        <v>469</v>
      </c>
      <c r="C58" s="28">
        <v>10</v>
      </c>
      <c r="D58" s="28">
        <v>5</v>
      </c>
      <c r="E58" s="28">
        <v>3</v>
      </c>
      <c r="F58" s="28">
        <v>2.1</v>
      </c>
      <c r="G58" s="28"/>
      <c r="H58" s="28">
        <v>10</v>
      </c>
      <c r="I58" s="28">
        <v>36.04</v>
      </c>
      <c r="J58" s="28"/>
      <c r="K58" s="28"/>
      <c r="L58" s="28"/>
      <c r="M58" s="28"/>
      <c r="N58" s="28"/>
      <c r="O58" s="28"/>
      <c r="P58" s="28">
        <v>6</v>
      </c>
      <c r="Q58" s="28"/>
      <c r="R58" s="28"/>
      <c r="S58" s="28"/>
      <c r="T58" s="28">
        <v>0.35</v>
      </c>
      <c r="U58" s="28">
        <v>2</v>
      </c>
      <c r="V58" s="28"/>
      <c r="W58" s="28"/>
      <c r="X58" s="28"/>
      <c r="Y58" s="28">
        <v>1</v>
      </c>
      <c r="Z58" s="28"/>
      <c r="AA58" s="28">
        <v>75.489999999999995</v>
      </c>
      <c r="AB58" s="22"/>
    </row>
    <row r="59" spans="1:254" s="4" customFormat="1" ht="13.5" x14ac:dyDescent="0.15">
      <c r="A59" s="26" t="s">
        <v>425</v>
      </c>
      <c r="B59" s="8" t="s">
        <v>470</v>
      </c>
      <c r="C59" s="22">
        <v>10</v>
      </c>
      <c r="D59" s="22">
        <v>5</v>
      </c>
      <c r="E59" s="22">
        <v>3</v>
      </c>
      <c r="F59" s="22">
        <v>0.5</v>
      </c>
      <c r="G59" s="22"/>
      <c r="H59" s="22">
        <v>10</v>
      </c>
      <c r="I59" s="50">
        <v>33.47</v>
      </c>
      <c r="J59" s="22"/>
      <c r="K59" s="22"/>
      <c r="L59" s="22"/>
      <c r="M59" s="22"/>
      <c r="N59" s="22">
        <v>2</v>
      </c>
      <c r="O59" s="22"/>
      <c r="P59" s="22">
        <v>6</v>
      </c>
      <c r="Q59" s="22"/>
      <c r="R59" s="22"/>
      <c r="S59" s="22"/>
      <c r="T59" s="22"/>
      <c r="U59" s="22">
        <v>2</v>
      </c>
      <c r="V59" s="22">
        <v>2.35</v>
      </c>
      <c r="W59" s="22"/>
      <c r="X59" s="22">
        <v>1</v>
      </c>
      <c r="Y59" s="22"/>
      <c r="Z59" s="22"/>
      <c r="AA59" s="22">
        <v>75.319999999999993</v>
      </c>
      <c r="AB59" s="22"/>
    </row>
    <row r="60" spans="1:254" s="4" customFormat="1" ht="13.5" x14ac:dyDescent="0.15">
      <c r="A60" s="26" t="s">
        <v>412</v>
      </c>
      <c r="B60" s="30" t="s">
        <v>176</v>
      </c>
      <c r="C60" s="22">
        <v>10</v>
      </c>
      <c r="D60" s="22">
        <v>5</v>
      </c>
      <c r="E60" s="22">
        <v>1</v>
      </c>
      <c r="F60" s="22"/>
      <c r="G60" s="22"/>
      <c r="H60" s="22">
        <v>10</v>
      </c>
      <c r="I60" s="45">
        <v>35.68</v>
      </c>
      <c r="J60" s="45"/>
      <c r="K60" s="45"/>
      <c r="L60" s="45"/>
      <c r="M60" s="45"/>
      <c r="N60" s="22"/>
      <c r="O60" s="22"/>
      <c r="P60" s="22">
        <v>6</v>
      </c>
      <c r="Q60" s="22"/>
      <c r="R60" s="22"/>
      <c r="S60" s="22"/>
      <c r="T60" s="22">
        <v>0.5</v>
      </c>
      <c r="U60" s="22">
        <v>2</v>
      </c>
      <c r="V60" s="22">
        <v>4</v>
      </c>
      <c r="W60" s="22"/>
      <c r="X60" s="22"/>
      <c r="Y60" s="22">
        <v>1</v>
      </c>
      <c r="Z60" s="22"/>
      <c r="AA60" s="22">
        <f t="shared" ref="AA60:AA63" si="2">C60+D60+E60+F60-G60+H60+I60+J60+K60+L60+M60+N60+P60+Q60+R60-S60+T60+U60+V60+W60+X60+Y60-Z60</f>
        <v>75.180000000000007</v>
      </c>
      <c r="AB60" s="22"/>
    </row>
    <row r="61" spans="1:254" s="4" customFormat="1" ht="13.5" x14ac:dyDescent="0.15">
      <c r="A61" s="26" t="s">
        <v>410</v>
      </c>
      <c r="B61" s="30" t="s">
        <v>471</v>
      </c>
      <c r="C61" s="22">
        <v>10</v>
      </c>
      <c r="D61" s="22">
        <v>5</v>
      </c>
      <c r="E61" s="22"/>
      <c r="F61" s="22">
        <v>0.6</v>
      </c>
      <c r="G61" s="22"/>
      <c r="H61" s="22">
        <v>10</v>
      </c>
      <c r="I61" s="45">
        <v>36.28</v>
      </c>
      <c r="J61" s="45"/>
      <c r="K61" s="45"/>
      <c r="L61" s="45"/>
      <c r="M61" s="45"/>
      <c r="N61" s="22"/>
      <c r="O61" s="22"/>
      <c r="P61" s="22">
        <v>6</v>
      </c>
      <c r="Q61" s="22"/>
      <c r="R61" s="22"/>
      <c r="S61" s="22"/>
      <c r="T61" s="22">
        <v>0.3</v>
      </c>
      <c r="U61" s="22">
        <v>2</v>
      </c>
      <c r="V61" s="22">
        <v>4</v>
      </c>
      <c r="W61" s="22"/>
      <c r="X61" s="22"/>
      <c r="Y61" s="22">
        <v>1</v>
      </c>
      <c r="Z61" s="22"/>
      <c r="AA61" s="22">
        <v>75.180000000000007</v>
      </c>
      <c r="AB61" s="22"/>
    </row>
    <row r="62" spans="1:254" s="4" customFormat="1" ht="13.5" x14ac:dyDescent="0.15">
      <c r="A62" s="26" t="s">
        <v>412</v>
      </c>
      <c r="B62" s="34" t="s">
        <v>472</v>
      </c>
      <c r="C62" s="22">
        <v>10</v>
      </c>
      <c r="D62" s="22">
        <v>5</v>
      </c>
      <c r="E62" s="22"/>
      <c r="F62" s="22">
        <v>1.8</v>
      </c>
      <c r="G62" s="22"/>
      <c r="H62" s="22">
        <v>10</v>
      </c>
      <c r="I62" s="45">
        <v>34.46</v>
      </c>
      <c r="J62" s="45"/>
      <c r="K62" s="45"/>
      <c r="L62" s="45"/>
      <c r="M62" s="45"/>
      <c r="N62" s="22"/>
      <c r="O62" s="22"/>
      <c r="P62" s="22">
        <v>6</v>
      </c>
      <c r="Q62" s="22"/>
      <c r="R62" s="22">
        <v>4.5</v>
      </c>
      <c r="S62" s="22"/>
      <c r="T62" s="22">
        <v>0.25</v>
      </c>
      <c r="U62" s="22">
        <v>2</v>
      </c>
      <c r="V62" s="22"/>
      <c r="W62" s="22"/>
      <c r="X62" s="22"/>
      <c r="Y62" s="22">
        <v>1</v>
      </c>
      <c r="Z62" s="22"/>
      <c r="AA62" s="22">
        <f t="shared" si="2"/>
        <v>75.010000000000005</v>
      </c>
      <c r="AB62" s="22"/>
    </row>
    <row r="63" spans="1:254" s="4" customFormat="1" ht="13.5" x14ac:dyDescent="0.15">
      <c r="A63" s="26" t="s">
        <v>412</v>
      </c>
      <c r="B63" s="33" t="s">
        <v>473</v>
      </c>
      <c r="C63" s="31">
        <v>10</v>
      </c>
      <c r="D63" s="31">
        <v>5</v>
      </c>
      <c r="E63" s="31">
        <v>2</v>
      </c>
      <c r="F63" s="31">
        <v>0.8</v>
      </c>
      <c r="G63" s="31"/>
      <c r="H63" s="31">
        <v>10</v>
      </c>
      <c r="I63" s="46">
        <v>34.75</v>
      </c>
      <c r="J63" s="46"/>
      <c r="K63" s="46"/>
      <c r="L63" s="46"/>
      <c r="M63" s="46"/>
      <c r="N63" s="31"/>
      <c r="O63" s="31"/>
      <c r="P63" s="31">
        <v>6</v>
      </c>
      <c r="Q63" s="31"/>
      <c r="R63" s="31"/>
      <c r="S63" s="31"/>
      <c r="T63" s="31">
        <v>0.2</v>
      </c>
      <c r="U63" s="31">
        <v>2</v>
      </c>
      <c r="V63" s="31">
        <v>4</v>
      </c>
      <c r="W63" s="31"/>
      <c r="X63" s="31"/>
      <c r="Y63" s="31"/>
      <c r="Z63" s="31"/>
      <c r="AA63" s="22">
        <f t="shared" si="2"/>
        <v>74.75</v>
      </c>
      <c r="AB63" s="22"/>
    </row>
    <row r="64" spans="1:254" s="4" customFormat="1" ht="13.5" x14ac:dyDescent="0.15">
      <c r="A64" s="26" t="s">
        <v>414</v>
      </c>
      <c r="B64" s="28" t="s">
        <v>474</v>
      </c>
      <c r="C64" s="28">
        <v>10</v>
      </c>
      <c r="D64" s="28">
        <v>5</v>
      </c>
      <c r="E64" s="28">
        <v>4</v>
      </c>
      <c r="F64" s="28">
        <v>2</v>
      </c>
      <c r="G64" s="28"/>
      <c r="H64" s="28">
        <v>10</v>
      </c>
      <c r="I64" s="28">
        <v>33.56</v>
      </c>
      <c r="J64" s="28"/>
      <c r="K64" s="28">
        <v>1</v>
      </c>
      <c r="L64" s="28">
        <v>1</v>
      </c>
      <c r="M64" s="28"/>
      <c r="N64" s="28"/>
      <c r="O64" s="28"/>
      <c r="P64" s="28">
        <v>6</v>
      </c>
      <c r="Q64" s="28"/>
      <c r="R64" s="28"/>
      <c r="S64" s="28"/>
      <c r="T64" s="28"/>
      <c r="U64" s="28">
        <v>2</v>
      </c>
      <c r="V64" s="28"/>
      <c r="W64" s="28"/>
      <c r="X64" s="28"/>
      <c r="Y64" s="28"/>
      <c r="Z64" s="28"/>
      <c r="AA64" s="28">
        <v>74.56</v>
      </c>
      <c r="AB64" s="22"/>
    </row>
    <row r="65" spans="1:28" s="4" customFormat="1" ht="13.5" x14ac:dyDescent="0.15">
      <c r="A65" s="26" t="s">
        <v>425</v>
      </c>
      <c r="B65" s="8" t="s">
        <v>475</v>
      </c>
      <c r="C65" s="22">
        <v>10</v>
      </c>
      <c r="D65" s="22">
        <v>5</v>
      </c>
      <c r="E65" s="22">
        <v>1</v>
      </c>
      <c r="F65" s="22"/>
      <c r="G65" s="22"/>
      <c r="H65" s="22">
        <v>10</v>
      </c>
      <c r="I65" s="45">
        <v>35.909999999999997</v>
      </c>
      <c r="J65" s="45"/>
      <c r="K65" s="45"/>
      <c r="L65" s="45"/>
      <c r="M65" s="45"/>
      <c r="N65" s="22"/>
      <c r="O65" s="22"/>
      <c r="P65" s="22">
        <v>6</v>
      </c>
      <c r="Q65" s="22"/>
      <c r="R65" s="22"/>
      <c r="S65" s="22"/>
      <c r="T65" s="22">
        <v>0.2</v>
      </c>
      <c r="U65" s="22">
        <v>2</v>
      </c>
      <c r="V65" s="22">
        <v>3.35</v>
      </c>
      <c r="W65" s="22"/>
      <c r="X65" s="22"/>
      <c r="Y65" s="22">
        <v>1</v>
      </c>
      <c r="Z65" s="22"/>
      <c r="AA65" s="22">
        <v>74.459999999999994</v>
      </c>
      <c r="AB65" s="22"/>
    </row>
    <row r="66" spans="1:28" s="4" customFormat="1" ht="13.5" x14ac:dyDescent="0.15">
      <c r="A66" s="26" t="s">
        <v>412</v>
      </c>
      <c r="B66" s="41" t="s">
        <v>476</v>
      </c>
      <c r="C66" s="22">
        <v>10</v>
      </c>
      <c r="D66" s="22">
        <v>5</v>
      </c>
      <c r="E66" s="22"/>
      <c r="F66" s="31">
        <v>1.5</v>
      </c>
      <c r="G66" s="31"/>
      <c r="H66" s="22">
        <v>10</v>
      </c>
      <c r="I66" s="45">
        <v>34.520000000000003</v>
      </c>
      <c r="J66" s="45"/>
      <c r="K66" s="45"/>
      <c r="L66" s="45"/>
      <c r="M66" s="45"/>
      <c r="N66" s="22"/>
      <c r="O66" s="22"/>
      <c r="P66" s="22">
        <v>6</v>
      </c>
      <c r="Q66" s="22"/>
      <c r="R66" s="22"/>
      <c r="S66" s="22"/>
      <c r="T66" s="22">
        <v>0.1</v>
      </c>
      <c r="U66" s="22">
        <v>2</v>
      </c>
      <c r="V66" s="22">
        <v>4</v>
      </c>
      <c r="W66" s="22"/>
      <c r="X66" s="22"/>
      <c r="Y66" s="22">
        <v>1</v>
      </c>
      <c r="Z66" s="22"/>
      <c r="AA66" s="22">
        <f>C66+D66+E66+F66-G66+H66+I66+J66+K66+L66+M66+N66+P66+Q66+R66-S66+T66+U66+V66+W66+X66+Y66-Z66</f>
        <v>74.12</v>
      </c>
      <c r="AB66" s="22"/>
    </row>
    <row r="67" spans="1:28" s="4" customFormat="1" ht="13.5" x14ac:dyDescent="0.15">
      <c r="A67" s="26" t="s">
        <v>410</v>
      </c>
      <c r="B67" s="32" t="s">
        <v>477</v>
      </c>
      <c r="C67" s="22">
        <v>10</v>
      </c>
      <c r="D67" s="22">
        <v>5</v>
      </c>
      <c r="E67" s="22">
        <v>1</v>
      </c>
      <c r="F67" s="22"/>
      <c r="G67" s="22"/>
      <c r="H67" s="22">
        <v>10</v>
      </c>
      <c r="I67" s="45">
        <v>35.17</v>
      </c>
      <c r="J67" s="45"/>
      <c r="K67" s="45"/>
      <c r="L67" s="45"/>
      <c r="M67" s="45"/>
      <c r="N67" s="22">
        <v>2</v>
      </c>
      <c r="O67" s="22"/>
      <c r="P67" s="22">
        <v>6</v>
      </c>
      <c r="Q67" s="22"/>
      <c r="R67" s="22"/>
      <c r="S67" s="22"/>
      <c r="T67" s="22"/>
      <c r="U67" s="22">
        <v>2</v>
      </c>
      <c r="V67" s="22">
        <v>2.8</v>
      </c>
      <c r="W67" s="22"/>
      <c r="X67" s="22"/>
      <c r="Y67" s="22"/>
      <c r="Z67" s="22"/>
      <c r="AA67" s="22">
        <v>73.97</v>
      </c>
      <c r="AB67" s="22"/>
    </row>
    <row r="68" spans="1:28" s="4" customFormat="1" ht="13.5" x14ac:dyDescent="0.15">
      <c r="A68" s="26" t="s">
        <v>414</v>
      </c>
      <c r="B68" s="28" t="s">
        <v>478</v>
      </c>
      <c r="C68" s="28">
        <v>10</v>
      </c>
      <c r="D68" s="28">
        <v>5</v>
      </c>
      <c r="E68" s="28"/>
      <c r="F68" s="52">
        <v>0.45</v>
      </c>
      <c r="G68" s="28"/>
      <c r="H68" s="28">
        <v>10</v>
      </c>
      <c r="I68" s="28">
        <v>37.299999999999997</v>
      </c>
      <c r="J68" s="28"/>
      <c r="K68" s="28"/>
      <c r="L68" s="28"/>
      <c r="M68" s="28"/>
      <c r="N68" s="28">
        <v>2</v>
      </c>
      <c r="O68" s="28"/>
      <c r="P68" s="28">
        <v>6</v>
      </c>
      <c r="Q68" s="28"/>
      <c r="R68" s="28"/>
      <c r="S68" s="28"/>
      <c r="T68" s="28">
        <v>0.2</v>
      </c>
      <c r="U68" s="28">
        <v>2</v>
      </c>
      <c r="V68" s="28"/>
      <c r="W68" s="28"/>
      <c r="X68" s="28"/>
      <c r="Y68" s="28">
        <v>1</v>
      </c>
      <c r="Z68" s="28"/>
      <c r="AA68" s="28">
        <v>73.95</v>
      </c>
      <c r="AB68" s="22"/>
    </row>
    <row r="69" spans="1:28" s="4" customFormat="1" ht="13.5" x14ac:dyDescent="0.15">
      <c r="A69" s="26" t="s">
        <v>420</v>
      </c>
      <c r="B69" s="36" t="s">
        <v>479</v>
      </c>
      <c r="C69" s="22">
        <v>10</v>
      </c>
      <c r="D69" s="22">
        <v>5</v>
      </c>
      <c r="E69" s="22">
        <v>2</v>
      </c>
      <c r="F69" s="22"/>
      <c r="G69" s="22"/>
      <c r="H69" s="22">
        <v>10</v>
      </c>
      <c r="I69" s="45">
        <v>35.44</v>
      </c>
      <c r="J69" s="45"/>
      <c r="K69" s="45"/>
      <c r="L69" s="45"/>
      <c r="M69" s="45"/>
      <c r="N69" s="22"/>
      <c r="O69" s="22"/>
      <c r="P69" s="22">
        <v>6</v>
      </c>
      <c r="Q69" s="22">
        <v>0.5</v>
      </c>
      <c r="R69" s="22"/>
      <c r="S69" s="22"/>
      <c r="T69" s="22"/>
      <c r="U69" s="22">
        <v>2</v>
      </c>
      <c r="V69" s="22">
        <v>3</v>
      </c>
      <c r="W69" s="22"/>
      <c r="X69" s="22"/>
      <c r="Y69" s="22"/>
      <c r="Z69" s="22"/>
      <c r="AA69" s="22">
        <f>C69+D69+E69+F69-G69+H69+I69+J69+K69+L69+M69+N69+P69+Q69+R69-S69+T69+U69+V69+W69+X69+Y69-Z69</f>
        <v>73.94</v>
      </c>
      <c r="AB69" s="22"/>
    </row>
    <row r="70" spans="1:28" s="4" customFormat="1" ht="13.5" x14ac:dyDescent="0.15">
      <c r="A70" s="26" t="s">
        <v>410</v>
      </c>
      <c r="B70" s="30" t="s">
        <v>480</v>
      </c>
      <c r="C70" s="22">
        <v>10</v>
      </c>
      <c r="D70" s="22">
        <v>5</v>
      </c>
      <c r="E70" s="22"/>
      <c r="F70" s="31"/>
      <c r="G70" s="31"/>
      <c r="H70" s="22">
        <v>10</v>
      </c>
      <c r="I70" s="45">
        <v>35</v>
      </c>
      <c r="J70" s="45"/>
      <c r="K70" s="45"/>
      <c r="L70" s="45"/>
      <c r="M70" s="45"/>
      <c r="N70" s="22">
        <v>2</v>
      </c>
      <c r="O70" s="22"/>
      <c r="P70" s="22">
        <v>6</v>
      </c>
      <c r="Q70" s="22"/>
      <c r="R70" s="22"/>
      <c r="S70" s="22"/>
      <c r="T70" s="22"/>
      <c r="U70" s="22">
        <v>2</v>
      </c>
      <c r="V70" s="22">
        <v>2.9</v>
      </c>
      <c r="W70" s="22"/>
      <c r="X70" s="22"/>
      <c r="Y70" s="22">
        <v>1</v>
      </c>
      <c r="Z70" s="22"/>
      <c r="AA70" s="22">
        <v>73.900000000000006</v>
      </c>
      <c r="AB70" s="22"/>
    </row>
    <row r="71" spans="1:28" s="4" customFormat="1" ht="15" x14ac:dyDescent="0.15">
      <c r="A71" s="26" t="s">
        <v>437</v>
      </c>
      <c r="B71" s="39" t="s">
        <v>481</v>
      </c>
      <c r="C71" s="22">
        <v>10</v>
      </c>
      <c r="D71" s="22">
        <v>5</v>
      </c>
      <c r="E71" s="22"/>
      <c r="F71" s="22"/>
      <c r="G71" s="22"/>
      <c r="H71" s="22">
        <v>10</v>
      </c>
      <c r="I71" s="48">
        <v>37.4</v>
      </c>
      <c r="J71" s="47"/>
      <c r="K71" s="47"/>
      <c r="L71" s="47"/>
      <c r="M71" s="47"/>
      <c r="N71" s="22">
        <v>2</v>
      </c>
      <c r="O71" s="22"/>
      <c r="P71" s="22">
        <v>6</v>
      </c>
      <c r="Q71" s="22"/>
      <c r="R71" s="22"/>
      <c r="S71" s="22"/>
      <c r="T71" s="22"/>
      <c r="U71" s="22">
        <v>2</v>
      </c>
      <c r="V71" s="22"/>
      <c r="W71" s="22"/>
      <c r="X71" s="22"/>
      <c r="Y71" s="22">
        <v>1</v>
      </c>
      <c r="Z71" s="22"/>
      <c r="AA71" s="48">
        <v>73.400000000000006</v>
      </c>
      <c r="AB71" s="22"/>
    </row>
    <row r="72" spans="1:28" s="4" customFormat="1" ht="13.5" x14ac:dyDescent="0.15">
      <c r="A72" s="26" t="s">
        <v>425</v>
      </c>
      <c r="B72" s="8" t="s">
        <v>482</v>
      </c>
      <c r="C72" s="22">
        <v>10</v>
      </c>
      <c r="D72" s="22">
        <v>5</v>
      </c>
      <c r="E72" s="22">
        <v>3</v>
      </c>
      <c r="F72" s="22">
        <v>1.9</v>
      </c>
      <c r="G72" s="22"/>
      <c r="H72" s="22">
        <v>10</v>
      </c>
      <c r="I72" s="45">
        <v>31.45</v>
      </c>
      <c r="J72" s="45"/>
      <c r="K72" s="45"/>
      <c r="L72" s="45"/>
      <c r="M72" s="45"/>
      <c r="N72" s="22"/>
      <c r="O72" s="22"/>
      <c r="P72" s="22">
        <v>6</v>
      </c>
      <c r="Q72" s="22"/>
      <c r="R72" s="22"/>
      <c r="S72" s="22"/>
      <c r="T72" s="22"/>
      <c r="U72" s="22">
        <v>2</v>
      </c>
      <c r="V72" s="22">
        <v>4</v>
      </c>
      <c r="W72" s="22"/>
      <c r="X72" s="22"/>
      <c r="Y72" s="22"/>
      <c r="Z72" s="22"/>
      <c r="AA72" s="22">
        <v>73.349999999999994</v>
      </c>
      <c r="AB72" s="22"/>
    </row>
    <row r="73" spans="1:28" s="4" customFormat="1" ht="13.5" x14ac:dyDescent="0.15">
      <c r="A73" s="26" t="s">
        <v>412</v>
      </c>
      <c r="B73" s="38" t="s">
        <v>483</v>
      </c>
      <c r="C73" s="22">
        <v>10</v>
      </c>
      <c r="D73" s="22">
        <v>5</v>
      </c>
      <c r="E73" s="22"/>
      <c r="F73" s="22"/>
      <c r="G73" s="22"/>
      <c r="H73" s="22">
        <v>10</v>
      </c>
      <c r="I73" s="45">
        <v>34.954999999999998</v>
      </c>
      <c r="J73" s="45"/>
      <c r="K73" s="45"/>
      <c r="L73" s="45"/>
      <c r="M73" s="45"/>
      <c r="N73" s="22"/>
      <c r="O73" s="22"/>
      <c r="P73" s="22">
        <v>6</v>
      </c>
      <c r="Q73" s="22"/>
      <c r="R73" s="22"/>
      <c r="S73" s="22"/>
      <c r="T73" s="22">
        <v>0.3</v>
      </c>
      <c r="U73" s="22">
        <v>2</v>
      </c>
      <c r="V73" s="22">
        <v>4</v>
      </c>
      <c r="W73" s="22"/>
      <c r="X73" s="22"/>
      <c r="Y73" s="22">
        <v>1</v>
      </c>
      <c r="Z73" s="22"/>
      <c r="AA73" s="22">
        <f>C73+D73+E73+F73-G73+H73+I73+J73+K73+L73+M73+N73+P73+Q73+R73-S73+T73+U73+V73+W73+X73+Y73-Z73</f>
        <v>73.254999999999995</v>
      </c>
      <c r="AB73" s="22"/>
    </row>
    <row r="74" spans="1:28" s="4" customFormat="1" ht="13.5" x14ac:dyDescent="0.15">
      <c r="A74" s="26" t="s">
        <v>414</v>
      </c>
      <c r="B74" s="28" t="s">
        <v>484</v>
      </c>
      <c r="C74" s="28">
        <v>10</v>
      </c>
      <c r="D74" s="28">
        <v>5</v>
      </c>
      <c r="E74" s="28">
        <v>5</v>
      </c>
      <c r="F74" s="28">
        <v>1.5</v>
      </c>
      <c r="G74" s="28"/>
      <c r="H74" s="28">
        <v>10</v>
      </c>
      <c r="I74" s="28">
        <v>33.57</v>
      </c>
      <c r="J74" s="28"/>
      <c r="K74" s="28"/>
      <c r="L74" s="28"/>
      <c r="M74" s="28"/>
      <c r="N74" s="28"/>
      <c r="O74" s="28"/>
      <c r="P74" s="28">
        <v>6</v>
      </c>
      <c r="Q74" s="28"/>
      <c r="R74" s="28">
        <v>0.1</v>
      </c>
      <c r="S74" s="28"/>
      <c r="T74" s="28"/>
      <c r="U74" s="28">
        <v>2</v>
      </c>
      <c r="V74" s="28"/>
      <c r="W74" s="28"/>
      <c r="X74" s="28"/>
      <c r="Y74" s="28"/>
      <c r="Z74" s="28"/>
      <c r="AA74" s="28">
        <v>73.17</v>
      </c>
      <c r="AB74" s="22"/>
    </row>
    <row r="75" spans="1:28" s="4" customFormat="1" ht="13.5" x14ac:dyDescent="0.15">
      <c r="A75" s="26" t="s">
        <v>420</v>
      </c>
      <c r="B75" s="43" t="s">
        <v>485</v>
      </c>
      <c r="C75" s="22">
        <v>10</v>
      </c>
      <c r="D75" s="22">
        <v>5</v>
      </c>
      <c r="E75" s="22"/>
      <c r="F75" s="22"/>
      <c r="G75" s="22"/>
      <c r="H75" s="22">
        <v>10</v>
      </c>
      <c r="I75" s="45">
        <v>34.11</v>
      </c>
      <c r="J75" s="45"/>
      <c r="K75" s="45"/>
      <c r="L75" s="45"/>
      <c r="M75" s="45"/>
      <c r="N75" s="22">
        <v>2</v>
      </c>
      <c r="O75" s="22"/>
      <c r="P75" s="22">
        <v>6</v>
      </c>
      <c r="Q75" s="22"/>
      <c r="R75" s="22"/>
      <c r="S75" s="22"/>
      <c r="T75" s="22"/>
      <c r="U75" s="22">
        <v>2</v>
      </c>
      <c r="V75" s="22">
        <v>4</v>
      </c>
      <c r="W75" s="22"/>
      <c r="X75" s="22"/>
      <c r="Y75" s="22"/>
      <c r="Z75" s="22"/>
      <c r="AA75" s="22">
        <f>C75+D75+E75+F75-G75+H75+I75+J75+K75+L75+M75+N75+P75+Q75+R75-S75+T75+U75+V75+W75+X75+Y75-Z75</f>
        <v>73.11</v>
      </c>
      <c r="AB75" s="22"/>
    </row>
    <row r="76" spans="1:28" s="4" customFormat="1" ht="13.5" x14ac:dyDescent="0.15">
      <c r="A76" s="26" t="s">
        <v>414</v>
      </c>
      <c r="B76" s="28" t="s">
        <v>486</v>
      </c>
      <c r="C76" s="28">
        <v>10</v>
      </c>
      <c r="D76" s="28">
        <v>5</v>
      </c>
      <c r="E76" s="28"/>
      <c r="F76" s="28"/>
      <c r="G76" s="28"/>
      <c r="H76" s="28">
        <v>10</v>
      </c>
      <c r="I76" s="28">
        <v>34.799999999999997</v>
      </c>
      <c r="J76" s="28"/>
      <c r="K76" s="28"/>
      <c r="L76" s="28"/>
      <c r="M76" s="28"/>
      <c r="N76" s="28">
        <v>2</v>
      </c>
      <c r="O76" s="28"/>
      <c r="P76" s="28">
        <v>6</v>
      </c>
      <c r="Q76" s="28"/>
      <c r="R76" s="28"/>
      <c r="S76" s="28"/>
      <c r="T76" s="28"/>
      <c r="U76" s="28">
        <v>2</v>
      </c>
      <c r="V76" s="28">
        <v>2.2000000000000002</v>
      </c>
      <c r="W76" s="28"/>
      <c r="X76" s="28"/>
      <c r="Y76" s="28">
        <v>1</v>
      </c>
      <c r="Z76" s="28"/>
      <c r="AA76" s="28">
        <v>73</v>
      </c>
      <c r="AB76" s="22"/>
    </row>
    <row r="77" spans="1:28" s="4" customFormat="1" ht="13.5" x14ac:dyDescent="0.15">
      <c r="A77" s="26" t="s">
        <v>425</v>
      </c>
      <c r="B77" s="8" t="s">
        <v>487</v>
      </c>
      <c r="C77" s="22">
        <v>10</v>
      </c>
      <c r="D77" s="22">
        <v>5</v>
      </c>
      <c r="E77" s="22">
        <v>2</v>
      </c>
      <c r="F77" s="22"/>
      <c r="G77" s="22"/>
      <c r="H77" s="22">
        <v>10</v>
      </c>
      <c r="I77" s="45">
        <v>36.869999999999997</v>
      </c>
      <c r="J77" s="45"/>
      <c r="K77" s="45"/>
      <c r="L77" s="45"/>
      <c r="M77" s="45"/>
      <c r="N77" s="22"/>
      <c r="O77" s="22"/>
      <c r="P77" s="22">
        <v>6</v>
      </c>
      <c r="Q77" s="22"/>
      <c r="R77" s="22"/>
      <c r="S77" s="22"/>
      <c r="T77" s="22">
        <v>0.1</v>
      </c>
      <c r="U77" s="22">
        <v>2</v>
      </c>
      <c r="V77" s="22"/>
      <c r="W77" s="22"/>
      <c r="X77" s="22"/>
      <c r="Y77" s="22">
        <v>1</v>
      </c>
      <c r="Z77" s="22"/>
      <c r="AA77" s="22">
        <v>72.97</v>
      </c>
      <c r="AB77" s="22"/>
    </row>
    <row r="78" spans="1:28" s="4" customFormat="1" ht="13.5" x14ac:dyDescent="0.15">
      <c r="A78" s="26" t="s">
        <v>425</v>
      </c>
      <c r="B78" s="8" t="s">
        <v>488</v>
      </c>
      <c r="C78" s="22">
        <v>10</v>
      </c>
      <c r="D78" s="22">
        <v>5</v>
      </c>
      <c r="E78" s="22">
        <v>3.4</v>
      </c>
      <c r="F78" s="22">
        <v>2</v>
      </c>
      <c r="G78" s="22"/>
      <c r="H78" s="22">
        <v>10</v>
      </c>
      <c r="I78" s="45">
        <v>30.94</v>
      </c>
      <c r="J78" s="45"/>
      <c r="K78" s="45">
        <v>0.5</v>
      </c>
      <c r="L78" s="45"/>
      <c r="M78" s="45"/>
      <c r="N78" s="22">
        <v>2</v>
      </c>
      <c r="O78" s="22"/>
      <c r="P78" s="22">
        <v>6</v>
      </c>
      <c r="Q78" s="22"/>
      <c r="R78" s="22"/>
      <c r="S78" s="22"/>
      <c r="T78" s="22">
        <v>0.1</v>
      </c>
      <c r="U78" s="22">
        <v>2</v>
      </c>
      <c r="V78" s="22"/>
      <c r="W78" s="22"/>
      <c r="X78" s="22">
        <v>1</v>
      </c>
      <c r="Y78" s="22"/>
      <c r="Z78" s="22"/>
      <c r="AA78" s="22">
        <v>72.94</v>
      </c>
      <c r="AB78" s="22"/>
    </row>
    <row r="79" spans="1:28" s="4" customFormat="1" ht="13.5" x14ac:dyDescent="0.15">
      <c r="A79" s="26" t="s">
        <v>412</v>
      </c>
      <c r="B79" s="29" t="s">
        <v>489</v>
      </c>
      <c r="C79" s="22">
        <v>10</v>
      </c>
      <c r="D79" s="22">
        <v>5</v>
      </c>
      <c r="E79" s="22"/>
      <c r="F79" s="22">
        <v>0.3</v>
      </c>
      <c r="G79" s="22"/>
      <c r="H79" s="22">
        <v>10</v>
      </c>
      <c r="I79" s="45">
        <v>34.51</v>
      </c>
      <c r="J79" s="45"/>
      <c r="K79" s="45"/>
      <c r="L79" s="45"/>
      <c r="M79" s="45"/>
      <c r="N79" s="22"/>
      <c r="O79" s="22"/>
      <c r="P79" s="22">
        <v>6</v>
      </c>
      <c r="Q79" s="22"/>
      <c r="R79" s="22"/>
      <c r="S79" s="22"/>
      <c r="T79" s="22">
        <v>0.1</v>
      </c>
      <c r="U79" s="22">
        <v>2</v>
      </c>
      <c r="V79" s="22">
        <v>4</v>
      </c>
      <c r="W79" s="22"/>
      <c r="X79" s="22"/>
      <c r="Y79" s="22">
        <v>1</v>
      </c>
      <c r="Z79" s="22"/>
      <c r="AA79" s="22">
        <f>C79+D79+E79+F79-G79+H79+I79+J79+K79+L79+M79+N79+P79+Q79+R79-S79+T79+U79+V79+W79+X79+Y79-Z79</f>
        <v>72.91</v>
      </c>
      <c r="AB79" s="22"/>
    </row>
    <row r="80" spans="1:28" s="4" customFormat="1" ht="13.5" x14ac:dyDescent="0.15">
      <c r="A80" s="26" t="s">
        <v>425</v>
      </c>
      <c r="B80" s="8" t="s">
        <v>490</v>
      </c>
      <c r="C80" s="22">
        <v>10</v>
      </c>
      <c r="D80" s="22">
        <v>5</v>
      </c>
      <c r="E80" s="22">
        <v>5</v>
      </c>
      <c r="F80" s="22"/>
      <c r="G80" s="22"/>
      <c r="H80" s="22">
        <v>10</v>
      </c>
      <c r="I80" s="45">
        <v>30.57</v>
      </c>
      <c r="J80" s="45"/>
      <c r="K80" s="45"/>
      <c r="L80" s="45"/>
      <c r="M80" s="45"/>
      <c r="N80" s="22"/>
      <c r="O80" s="22"/>
      <c r="P80" s="22">
        <v>6</v>
      </c>
      <c r="Q80" s="22"/>
      <c r="R80" s="22"/>
      <c r="S80" s="22"/>
      <c r="T80" s="22"/>
      <c r="U80" s="22">
        <v>2</v>
      </c>
      <c r="V80" s="22">
        <v>4</v>
      </c>
      <c r="W80" s="22"/>
      <c r="X80" s="22"/>
      <c r="Y80" s="22"/>
      <c r="Z80" s="22"/>
      <c r="AA80" s="22">
        <v>72.569999999999993</v>
      </c>
      <c r="AB80" s="22"/>
    </row>
    <row r="81" spans="1:28" s="4" customFormat="1" ht="13.5" x14ac:dyDescent="0.15">
      <c r="A81" s="26" t="s">
        <v>414</v>
      </c>
      <c r="B81" s="28" t="s">
        <v>491</v>
      </c>
      <c r="C81" s="28">
        <v>10</v>
      </c>
      <c r="D81" s="28">
        <v>5</v>
      </c>
      <c r="E81" s="28">
        <v>1</v>
      </c>
      <c r="F81" s="28"/>
      <c r="G81" s="28"/>
      <c r="H81" s="28">
        <v>10</v>
      </c>
      <c r="I81" s="28">
        <v>33.46</v>
      </c>
      <c r="J81" s="28"/>
      <c r="K81" s="28"/>
      <c r="L81" s="28"/>
      <c r="M81" s="28"/>
      <c r="N81" s="28">
        <v>2</v>
      </c>
      <c r="O81" s="28"/>
      <c r="P81" s="28">
        <v>6</v>
      </c>
      <c r="Q81" s="28"/>
      <c r="R81" s="28"/>
      <c r="S81" s="28"/>
      <c r="T81" s="28"/>
      <c r="U81" s="28">
        <v>2</v>
      </c>
      <c r="V81" s="28">
        <v>2.1</v>
      </c>
      <c r="W81" s="28"/>
      <c r="X81" s="28"/>
      <c r="Y81" s="28">
        <v>1</v>
      </c>
      <c r="Z81" s="28"/>
      <c r="AA81" s="28">
        <v>72.56</v>
      </c>
      <c r="AB81" s="22"/>
    </row>
    <row r="82" spans="1:28" s="4" customFormat="1" ht="13.5" x14ac:dyDescent="0.15">
      <c r="A82" s="26" t="s">
        <v>414</v>
      </c>
      <c r="B82" s="28" t="s">
        <v>492</v>
      </c>
      <c r="C82" s="28">
        <v>10</v>
      </c>
      <c r="D82" s="28">
        <v>5</v>
      </c>
      <c r="E82" s="28"/>
      <c r="F82" s="28"/>
      <c r="G82" s="28"/>
      <c r="H82" s="28">
        <v>10</v>
      </c>
      <c r="I82" s="28">
        <v>38.17</v>
      </c>
      <c r="J82" s="28"/>
      <c r="K82" s="28"/>
      <c r="L82" s="28"/>
      <c r="M82" s="28"/>
      <c r="N82" s="28"/>
      <c r="O82" s="28"/>
      <c r="P82" s="28">
        <v>6</v>
      </c>
      <c r="Q82" s="28"/>
      <c r="R82" s="28"/>
      <c r="S82" s="28"/>
      <c r="T82" s="28">
        <v>0.3</v>
      </c>
      <c r="U82" s="28">
        <v>2</v>
      </c>
      <c r="V82" s="28"/>
      <c r="W82" s="28"/>
      <c r="X82" s="28"/>
      <c r="Y82" s="28">
        <v>1</v>
      </c>
      <c r="Z82" s="28"/>
      <c r="AA82" s="28">
        <v>72.5</v>
      </c>
      <c r="AB82" s="22"/>
    </row>
    <row r="83" spans="1:28" s="4" customFormat="1" ht="13.5" customHeight="1" x14ac:dyDescent="0.15">
      <c r="A83" s="26" t="s">
        <v>412</v>
      </c>
      <c r="B83" s="40" t="s">
        <v>493</v>
      </c>
      <c r="C83" s="22">
        <v>10</v>
      </c>
      <c r="D83" s="22">
        <v>5</v>
      </c>
      <c r="E83" s="22"/>
      <c r="F83" s="22"/>
      <c r="G83" s="22"/>
      <c r="H83" s="22">
        <v>10</v>
      </c>
      <c r="I83" s="45">
        <v>34.43</v>
      </c>
      <c r="J83" s="45"/>
      <c r="K83" s="45"/>
      <c r="L83" s="45"/>
      <c r="M83" s="45"/>
      <c r="N83" s="22"/>
      <c r="O83" s="22"/>
      <c r="P83" s="22">
        <v>6</v>
      </c>
      <c r="Q83" s="22"/>
      <c r="R83" s="22"/>
      <c r="S83" s="22"/>
      <c r="T83" s="22">
        <v>0.75</v>
      </c>
      <c r="U83" s="22">
        <v>2</v>
      </c>
      <c r="V83" s="22">
        <v>3</v>
      </c>
      <c r="W83" s="22"/>
      <c r="X83" s="22"/>
      <c r="Y83" s="22">
        <v>1</v>
      </c>
      <c r="Z83" s="22"/>
      <c r="AA83" s="22">
        <f>C83+D83+E83+F83-G83+H83+I83+J83+K83+L83+M83+N83+P83+Q83+R83-S83+T83+U83+V83+W83+X83+Y83-Z83</f>
        <v>72.180000000000007</v>
      </c>
      <c r="AB83" s="22"/>
    </row>
    <row r="84" spans="1:28" s="4" customFormat="1" ht="13.5" x14ac:dyDescent="0.15">
      <c r="A84" s="26" t="s">
        <v>414</v>
      </c>
      <c r="B84" s="28" t="s">
        <v>494</v>
      </c>
      <c r="C84" s="28">
        <v>10</v>
      </c>
      <c r="D84" s="28">
        <v>5</v>
      </c>
      <c r="E84" s="28">
        <v>1</v>
      </c>
      <c r="F84" s="28">
        <v>0.25</v>
      </c>
      <c r="G84" s="28"/>
      <c r="H84" s="28">
        <v>10</v>
      </c>
      <c r="I84" s="28">
        <v>36.86</v>
      </c>
      <c r="J84" s="28"/>
      <c r="K84" s="28"/>
      <c r="L84" s="28"/>
      <c r="M84" s="28"/>
      <c r="N84" s="28"/>
      <c r="O84" s="28"/>
      <c r="P84" s="28">
        <v>6</v>
      </c>
      <c r="Q84" s="28"/>
      <c r="R84" s="28"/>
      <c r="S84" s="28"/>
      <c r="T84" s="28"/>
      <c r="U84" s="28">
        <v>2</v>
      </c>
      <c r="V84" s="28"/>
      <c r="W84" s="28"/>
      <c r="X84" s="28"/>
      <c r="Y84" s="28">
        <v>1</v>
      </c>
      <c r="Z84" s="28"/>
      <c r="AA84" s="28">
        <v>72.11</v>
      </c>
      <c r="AB84" s="22"/>
    </row>
    <row r="85" spans="1:28" s="4" customFormat="1" ht="13.5" x14ac:dyDescent="0.15">
      <c r="A85" s="26" t="s">
        <v>410</v>
      </c>
      <c r="B85" s="41" t="s">
        <v>495</v>
      </c>
      <c r="C85" s="22">
        <v>10</v>
      </c>
      <c r="D85" s="22">
        <v>5</v>
      </c>
      <c r="E85" s="22"/>
      <c r="F85" s="22">
        <v>0.5</v>
      </c>
      <c r="G85" s="22"/>
      <c r="H85" s="22">
        <v>10</v>
      </c>
      <c r="I85" s="45">
        <v>33.200000000000003</v>
      </c>
      <c r="J85" s="45"/>
      <c r="K85" s="45"/>
      <c r="L85" s="45"/>
      <c r="M85" s="45"/>
      <c r="N85" s="22"/>
      <c r="O85" s="22"/>
      <c r="P85" s="22">
        <v>6</v>
      </c>
      <c r="Q85" s="22"/>
      <c r="R85" s="22"/>
      <c r="S85" s="22"/>
      <c r="T85" s="22">
        <v>0.3</v>
      </c>
      <c r="U85" s="22">
        <v>2</v>
      </c>
      <c r="V85" s="22">
        <v>4</v>
      </c>
      <c r="W85" s="22"/>
      <c r="X85" s="22"/>
      <c r="Y85" s="22">
        <v>1</v>
      </c>
      <c r="Z85" s="22"/>
      <c r="AA85" s="22">
        <v>72</v>
      </c>
      <c r="AB85" s="22"/>
    </row>
    <row r="86" spans="1:28" s="4" customFormat="1" ht="13.5" x14ac:dyDescent="0.15">
      <c r="A86" s="26" t="s">
        <v>425</v>
      </c>
      <c r="B86" s="8" t="s">
        <v>496</v>
      </c>
      <c r="C86" s="22">
        <v>10</v>
      </c>
      <c r="D86" s="22">
        <v>5</v>
      </c>
      <c r="E86" s="22"/>
      <c r="F86" s="22"/>
      <c r="G86" s="22"/>
      <c r="H86" s="22">
        <v>10</v>
      </c>
      <c r="I86" s="45">
        <v>37.32</v>
      </c>
      <c r="J86" s="45"/>
      <c r="K86" s="45"/>
      <c r="L86" s="45"/>
      <c r="M86" s="45"/>
      <c r="N86" s="22"/>
      <c r="O86" s="22"/>
      <c r="P86" s="22">
        <v>6</v>
      </c>
      <c r="Q86" s="22"/>
      <c r="R86" s="22"/>
      <c r="S86" s="22"/>
      <c r="T86" s="22">
        <v>0.5</v>
      </c>
      <c r="U86" s="22">
        <v>2</v>
      </c>
      <c r="V86" s="22"/>
      <c r="W86" s="22"/>
      <c r="X86" s="22"/>
      <c r="Y86" s="22">
        <v>1</v>
      </c>
      <c r="Z86" s="22"/>
      <c r="AA86" s="22">
        <f>SUM(C86:Z86)</f>
        <v>71.819999999999993</v>
      </c>
      <c r="AB86" s="22"/>
    </row>
    <row r="87" spans="1:28" s="4" customFormat="1" ht="13.5" x14ac:dyDescent="0.15">
      <c r="A87" s="26" t="s">
        <v>425</v>
      </c>
      <c r="B87" s="8" t="s">
        <v>497</v>
      </c>
      <c r="C87" s="22">
        <v>10</v>
      </c>
      <c r="D87" s="22">
        <v>5</v>
      </c>
      <c r="E87" s="22"/>
      <c r="F87" s="22"/>
      <c r="G87" s="22"/>
      <c r="H87" s="22">
        <v>10</v>
      </c>
      <c r="I87" s="45">
        <v>32.78</v>
      </c>
      <c r="J87" s="45"/>
      <c r="K87" s="45"/>
      <c r="L87" s="45"/>
      <c r="M87" s="45"/>
      <c r="N87" s="22">
        <v>2</v>
      </c>
      <c r="O87" s="22"/>
      <c r="P87" s="22">
        <v>6</v>
      </c>
      <c r="Q87" s="22"/>
      <c r="R87" s="22"/>
      <c r="S87" s="22"/>
      <c r="T87" s="22"/>
      <c r="U87" s="22">
        <v>2</v>
      </c>
      <c r="V87" s="22">
        <v>4</v>
      </c>
      <c r="W87" s="22"/>
      <c r="X87" s="22"/>
      <c r="Y87" s="22"/>
      <c r="Z87" s="22"/>
      <c r="AA87" s="22">
        <v>71.78</v>
      </c>
      <c r="AB87" s="22"/>
    </row>
    <row r="88" spans="1:28" s="4" customFormat="1" ht="13.5" x14ac:dyDescent="0.15">
      <c r="A88" s="26" t="s">
        <v>420</v>
      </c>
      <c r="B88" s="35" t="s">
        <v>498</v>
      </c>
      <c r="C88" s="22">
        <v>10</v>
      </c>
      <c r="D88" s="22">
        <v>5</v>
      </c>
      <c r="E88" s="22"/>
      <c r="F88" s="22"/>
      <c r="G88" s="22"/>
      <c r="H88" s="22">
        <v>10</v>
      </c>
      <c r="I88" s="45">
        <v>35.07</v>
      </c>
      <c r="J88" s="45"/>
      <c r="K88" s="45"/>
      <c r="L88" s="45"/>
      <c r="M88" s="45"/>
      <c r="N88" s="22"/>
      <c r="O88" s="22"/>
      <c r="P88" s="22">
        <v>6</v>
      </c>
      <c r="Q88" s="22"/>
      <c r="R88" s="22"/>
      <c r="S88" s="22"/>
      <c r="T88" s="22"/>
      <c r="U88" s="22">
        <v>2</v>
      </c>
      <c r="V88" s="22">
        <v>2.7</v>
      </c>
      <c r="W88" s="22"/>
      <c r="X88" s="22"/>
      <c r="Y88" s="22">
        <v>1</v>
      </c>
      <c r="Z88" s="22"/>
      <c r="AA88" s="22">
        <f t="shared" ref="AA88:AA91" si="3">C88+D88+E88+F88-G88+H88+I88+J88+K88+L88+M88+N88+P88+Q88+R88-S88+T88+U88+V88+W88+X88+Y88-Z88</f>
        <v>71.77</v>
      </c>
      <c r="AB88" s="22"/>
    </row>
    <row r="89" spans="1:28" s="4" customFormat="1" ht="13.5" x14ac:dyDescent="0.15">
      <c r="A89" s="26" t="s">
        <v>414</v>
      </c>
      <c r="B89" s="28" t="s">
        <v>499</v>
      </c>
      <c r="C89" s="28">
        <v>10</v>
      </c>
      <c r="D89" s="28">
        <v>5</v>
      </c>
      <c r="E89" s="28"/>
      <c r="F89" s="28"/>
      <c r="G89" s="28"/>
      <c r="H89" s="28">
        <v>10</v>
      </c>
      <c r="I89" s="28">
        <v>35.71</v>
      </c>
      <c r="J89" s="28"/>
      <c r="K89" s="28"/>
      <c r="L89" s="28"/>
      <c r="M89" s="28"/>
      <c r="N89" s="28">
        <v>2</v>
      </c>
      <c r="O89" s="28"/>
      <c r="P89" s="28">
        <v>6</v>
      </c>
      <c r="Q89" s="28"/>
      <c r="R89" s="28">
        <v>0.75</v>
      </c>
      <c r="S89" s="28"/>
      <c r="T89" s="28"/>
      <c r="U89" s="28">
        <v>2</v>
      </c>
      <c r="V89" s="28"/>
      <c r="W89" s="28"/>
      <c r="X89" s="28"/>
      <c r="Y89" s="28"/>
      <c r="Z89" s="28"/>
      <c r="AA89" s="28">
        <v>71.459999999999994</v>
      </c>
      <c r="AB89" s="22"/>
    </row>
    <row r="90" spans="1:28" s="4" customFormat="1" ht="13.5" x14ac:dyDescent="0.15">
      <c r="A90" s="26" t="s">
        <v>412</v>
      </c>
      <c r="B90" s="36" t="s">
        <v>500</v>
      </c>
      <c r="C90" s="22">
        <v>10</v>
      </c>
      <c r="D90" s="22">
        <v>5</v>
      </c>
      <c r="E90" s="22"/>
      <c r="F90" s="22"/>
      <c r="G90" s="22"/>
      <c r="H90" s="22">
        <v>10</v>
      </c>
      <c r="I90" s="45">
        <v>32.72</v>
      </c>
      <c r="J90" s="45"/>
      <c r="K90" s="45">
        <v>0.5</v>
      </c>
      <c r="L90" s="45"/>
      <c r="M90" s="45"/>
      <c r="N90" s="22"/>
      <c r="O90" s="22"/>
      <c r="P90" s="22">
        <v>6</v>
      </c>
      <c r="Q90" s="22"/>
      <c r="R90" s="22"/>
      <c r="S90" s="22"/>
      <c r="T90" s="22">
        <v>0.2</v>
      </c>
      <c r="U90" s="22">
        <v>2</v>
      </c>
      <c r="V90" s="22">
        <v>3.95</v>
      </c>
      <c r="W90" s="22"/>
      <c r="X90" s="22"/>
      <c r="Y90" s="22">
        <v>1</v>
      </c>
      <c r="Z90" s="22"/>
      <c r="AA90" s="22">
        <f t="shared" si="3"/>
        <v>71.37</v>
      </c>
      <c r="AB90" s="22"/>
    </row>
    <row r="91" spans="1:28" s="4" customFormat="1" ht="13.5" x14ac:dyDescent="0.15">
      <c r="A91" s="26" t="s">
        <v>412</v>
      </c>
      <c r="B91" s="32" t="s">
        <v>501</v>
      </c>
      <c r="C91" s="22">
        <v>10</v>
      </c>
      <c r="D91" s="22">
        <v>5</v>
      </c>
      <c r="E91" s="22"/>
      <c r="F91" s="22">
        <v>1.5</v>
      </c>
      <c r="G91" s="22"/>
      <c r="H91" s="22">
        <v>10</v>
      </c>
      <c r="I91" s="45">
        <v>32.79</v>
      </c>
      <c r="J91" s="45"/>
      <c r="K91" s="45"/>
      <c r="L91" s="45">
        <v>1</v>
      </c>
      <c r="M91" s="45"/>
      <c r="N91" s="22">
        <v>2</v>
      </c>
      <c r="O91" s="22"/>
      <c r="P91" s="22">
        <v>6</v>
      </c>
      <c r="Q91" s="22"/>
      <c r="R91" s="22"/>
      <c r="S91" s="22"/>
      <c r="T91" s="22"/>
      <c r="U91" s="22">
        <v>2</v>
      </c>
      <c r="V91" s="22"/>
      <c r="W91" s="22"/>
      <c r="X91" s="22"/>
      <c r="Y91" s="22">
        <v>1</v>
      </c>
      <c r="Z91" s="22"/>
      <c r="AA91" s="22">
        <f t="shared" si="3"/>
        <v>71.290000000000006</v>
      </c>
      <c r="AB91" s="22"/>
    </row>
    <row r="92" spans="1:28" s="4" customFormat="1" ht="13.5" x14ac:dyDescent="0.15">
      <c r="A92" s="26" t="s">
        <v>410</v>
      </c>
      <c r="B92" s="37" t="s">
        <v>502</v>
      </c>
      <c r="C92" s="22">
        <v>10</v>
      </c>
      <c r="D92" s="22">
        <v>5</v>
      </c>
      <c r="E92" s="22">
        <v>2</v>
      </c>
      <c r="F92" s="22">
        <v>1.5</v>
      </c>
      <c r="G92" s="22"/>
      <c r="H92" s="22">
        <v>10</v>
      </c>
      <c r="I92" s="45">
        <v>29.19</v>
      </c>
      <c r="J92" s="45"/>
      <c r="K92" s="45"/>
      <c r="L92" s="45"/>
      <c r="M92" s="45"/>
      <c r="N92" s="22">
        <v>2</v>
      </c>
      <c r="O92" s="22"/>
      <c r="P92" s="22">
        <v>6</v>
      </c>
      <c r="Q92" s="22"/>
      <c r="R92" s="22"/>
      <c r="S92" s="22"/>
      <c r="T92" s="22">
        <v>0.25</v>
      </c>
      <c r="U92" s="22">
        <v>2</v>
      </c>
      <c r="V92" s="22">
        <v>3.1</v>
      </c>
      <c r="W92" s="22"/>
      <c r="X92" s="22"/>
      <c r="Y92" s="22"/>
      <c r="Z92" s="22"/>
      <c r="AA92" s="22">
        <v>71.040000000000006</v>
      </c>
      <c r="AB92" s="22"/>
    </row>
    <row r="93" spans="1:28" s="4" customFormat="1" ht="13.5" x14ac:dyDescent="0.15">
      <c r="A93" s="26" t="s">
        <v>412</v>
      </c>
      <c r="B93" s="33" t="s">
        <v>503</v>
      </c>
      <c r="C93" s="22">
        <v>10</v>
      </c>
      <c r="D93" s="22">
        <v>5</v>
      </c>
      <c r="E93" s="22">
        <v>1</v>
      </c>
      <c r="F93" s="22"/>
      <c r="G93" s="22"/>
      <c r="H93" s="22">
        <v>10</v>
      </c>
      <c r="I93" s="45">
        <v>35.89</v>
      </c>
      <c r="J93" s="45"/>
      <c r="K93" s="45"/>
      <c r="L93" s="45"/>
      <c r="M93" s="45"/>
      <c r="N93" s="22"/>
      <c r="O93" s="22"/>
      <c r="P93" s="22">
        <v>6</v>
      </c>
      <c r="Q93" s="22"/>
      <c r="R93" s="22"/>
      <c r="S93" s="22"/>
      <c r="T93" s="22">
        <v>0.1</v>
      </c>
      <c r="U93" s="22">
        <v>2</v>
      </c>
      <c r="V93" s="22"/>
      <c r="W93" s="22"/>
      <c r="X93" s="22"/>
      <c r="Y93" s="22">
        <v>1</v>
      </c>
      <c r="Z93" s="22"/>
      <c r="AA93" s="22">
        <f t="shared" ref="AA93:AA96" si="4">C93+D93+E93+F93-G93+H93+I93+J93+K93+L93+M93+N93+P93+Q93+R93-S93+T93+U93+V93+W93+X93+Y93-Z93</f>
        <v>70.989999999999995</v>
      </c>
      <c r="AB93" s="22"/>
    </row>
    <row r="94" spans="1:28" s="4" customFormat="1" ht="13.5" x14ac:dyDescent="0.15">
      <c r="A94" s="26" t="s">
        <v>410</v>
      </c>
      <c r="B94" s="36" t="s">
        <v>504</v>
      </c>
      <c r="C94" s="22">
        <v>10</v>
      </c>
      <c r="D94" s="22">
        <v>5</v>
      </c>
      <c r="E94" s="22">
        <v>2</v>
      </c>
      <c r="F94" s="22">
        <v>1</v>
      </c>
      <c r="G94" s="22"/>
      <c r="H94" s="22">
        <v>10</v>
      </c>
      <c r="I94" s="45">
        <v>28.46</v>
      </c>
      <c r="J94" s="45"/>
      <c r="K94" s="45"/>
      <c r="L94" s="45"/>
      <c r="M94" s="45"/>
      <c r="N94" s="22">
        <v>2</v>
      </c>
      <c r="O94" s="22"/>
      <c r="P94" s="22">
        <v>6</v>
      </c>
      <c r="Q94" s="22"/>
      <c r="R94" s="22">
        <v>0.5</v>
      </c>
      <c r="S94" s="22"/>
      <c r="T94" s="22"/>
      <c r="U94" s="22">
        <v>2</v>
      </c>
      <c r="V94" s="22">
        <v>4</v>
      </c>
      <c r="W94" s="22"/>
      <c r="X94" s="22"/>
      <c r="Y94" s="22"/>
      <c r="Z94" s="22"/>
      <c r="AA94" s="22">
        <v>70.959999999999994</v>
      </c>
      <c r="AB94" s="22"/>
    </row>
    <row r="95" spans="1:28" s="4" customFormat="1" ht="13.5" x14ac:dyDescent="0.15">
      <c r="A95" s="26" t="s">
        <v>420</v>
      </c>
      <c r="B95" s="41" t="s">
        <v>505</v>
      </c>
      <c r="C95" s="22">
        <v>10</v>
      </c>
      <c r="D95" s="22">
        <v>5</v>
      </c>
      <c r="E95" s="22"/>
      <c r="F95" s="22"/>
      <c r="G95" s="22"/>
      <c r="H95" s="22">
        <v>10</v>
      </c>
      <c r="I95" s="45">
        <v>35.83</v>
      </c>
      <c r="J95" s="45"/>
      <c r="K95" s="45"/>
      <c r="L95" s="45"/>
      <c r="M95" s="45"/>
      <c r="N95" s="22">
        <v>2</v>
      </c>
      <c r="O95" s="22"/>
      <c r="P95" s="22">
        <v>6</v>
      </c>
      <c r="Q95" s="22"/>
      <c r="R95" s="22"/>
      <c r="S95" s="22"/>
      <c r="T95" s="22"/>
      <c r="U95" s="22">
        <v>2</v>
      </c>
      <c r="V95" s="22"/>
      <c r="W95" s="22"/>
      <c r="X95" s="22"/>
      <c r="Y95" s="22"/>
      <c r="Z95" s="22"/>
      <c r="AA95" s="22">
        <f t="shared" si="4"/>
        <v>70.83</v>
      </c>
      <c r="AB95" s="22"/>
    </row>
    <row r="96" spans="1:28" s="4" customFormat="1" ht="13.5" x14ac:dyDescent="0.15">
      <c r="A96" s="26" t="s">
        <v>420</v>
      </c>
      <c r="B96" s="41" t="s">
        <v>506</v>
      </c>
      <c r="C96" s="22">
        <v>10</v>
      </c>
      <c r="D96" s="22">
        <v>5</v>
      </c>
      <c r="E96" s="22"/>
      <c r="F96" s="22"/>
      <c r="G96" s="22"/>
      <c r="H96" s="22">
        <v>10</v>
      </c>
      <c r="I96" s="45">
        <v>36.78</v>
      </c>
      <c r="J96" s="45"/>
      <c r="K96" s="45"/>
      <c r="L96" s="45"/>
      <c r="M96" s="45"/>
      <c r="N96" s="22"/>
      <c r="O96" s="22"/>
      <c r="P96" s="22">
        <v>6</v>
      </c>
      <c r="Q96" s="22"/>
      <c r="R96" s="22"/>
      <c r="S96" s="22"/>
      <c r="T96" s="22"/>
      <c r="U96" s="22">
        <v>2</v>
      </c>
      <c r="V96" s="22"/>
      <c r="W96" s="22"/>
      <c r="X96" s="22"/>
      <c r="Y96" s="22">
        <v>1</v>
      </c>
      <c r="Z96" s="22"/>
      <c r="AA96" s="22">
        <f t="shared" si="4"/>
        <v>70.78</v>
      </c>
      <c r="AB96" s="22"/>
    </row>
    <row r="97" spans="1:254" s="4" customFormat="1" ht="13.5" x14ac:dyDescent="0.15">
      <c r="A97" s="26" t="s">
        <v>425</v>
      </c>
      <c r="B97" s="8" t="s">
        <v>507</v>
      </c>
      <c r="C97" s="22">
        <v>10</v>
      </c>
      <c r="D97" s="22">
        <v>5</v>
      </c>
      <c r="E97" s="22">
        <v>2</v>
      </c>
      <c r="F97" s="22"/>
      <c r="G97" s="22"/>
      <c r="H97" s="22">
        <v>10</v>
      </c>
      <c r="I97" s="45">
        <v>34.22</v>
      </c>
      <c r="J97" s="45"/>
      <c r="K97" s="45"/>
      <c r="L97" s="45"/>
      <c r="M97" s="45"/>
      <c r="N97" s="22"/>
      <c r="O97" s="22"/>
      <c r="P97" s="22">
        <v>6</v>
      </c>
      <c r="Q97" s="22"/>
      <c r="R97" s="22"/>
      <c r="S97" s="22"/>
      <c r="T97" s="22">
        <v>0.45</v>
      </c>
      <c r="U97" s="22">
        <v>2</v>
      </c>
      <c r="V97" s="22"/>
      <c r="W97" s="22"/>
      <c r="X97" s="22"/>
      <c r="Y97" s="22">
        <v>1</v>
      </c>
      <c r="Z97" s="22"/>
      <c r="AA97" s="22">
        <v>70.67</v>
      </c>
      <c r="AB97" s="22"/>
    </row>
    <row r="98" spans="1:254" s="2" customFormat="1" ht="13.5" x14ac:dyDescent="0.15">
      <c r="A98" s="26" t="s">
        <v>410</v>
      </c>
      <c r="B98" s="30" t="s">
        <v>508</v>
      </c>
      <c r="C98" s="22">
        <v>10</v>
      </c>
      <c r="D98" s="22">
        <v>5</v>
      </c>
      <c r="E98" s="22"/>
      <c r="F98" s="22"/>
      <c r="G98" s="22"/>
      <c r="H98" s="22">
        <v>10</v>
      </c>
      <c r="I98" s="45">
        <v>30.6</v>
      </c>
      <c r="J98" s="45">
        <v>1</v>
      </c>
      <c r="K98" s="45"/>
      <c r="L98" s="45"/>
      <c r="M98" s="45"/>
      <c r="N98" s="22">
        <v>2</v>
      </c>
      <c r="O98" s="22"/>
      <c r="P98" s="22">
        <v>6</v>
      </c>
      <c r="Q98" s="22"/>
      <c r="R98" s="22"/>
      <c r="S98" s="22"/>
      <c r="T98" s="22"/>
      <c r="U98" s="22">
        <v>2</v>
      </c>
      <c r="V98" s="22">
        <v>4</v>
      </c>
      <c r="W98" s="22"/>
      <c r="X98" s="22"/>
      <c r="Y98" s="22"/>
      <c r="Z98" s="22"/>
      <c r="AA98" s="22">
        <v>70.599999999999994</v>
      </c>
      <c r="AB98" s="22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  <c r="IH98" s="4"/>
      <c r="II98" s="4"/>
      <c r="IJ98" s="4"/>
      <c r="IK98" s="4"/>
      <c r="IL98" s="4"/>
      <c r="IM98" s="4"/>
      <c r="IN98" s="4"/>
      <c r="IO98" s="4"/>
      <c r="IP98" s="4"/>
      <c r="IQ98" s="4"/>
      <c r="IR98" s="4"/>
      <c r="IS98" s="4"/>
      <c r="IT98" s="4"/>
    </row>
    <row r="99" spans="1:254" s="4" customFormat="1" ht="13.5" x14ac:dyDescent="0.15">
      <c r="A99" s="26" t="s">
        <v>425</v>
      </c>
      <c r="B99" s="8" t="s">
        <v>509</v>
      </c>
      <c r="C99" s="22">
        <v>10</v>
      </c>
      <c r="D99" s="22">
        <v>5</v>
      </c>
      <c r="E99" s="22"/>
      <c r="F99" s="22"/>
      <c r="G99" s="22"/>
      <c r="H99" s="22">
        <v>10</v>
      </c>
      <c r="I99" s="45">
        <v>32.700000000000003</v>
      </c>
      <c r="J99" s="45"/>
      <c r="K99" s="45"/>
      <c r="L99" s="45">
        <v>1.68</v>
      </c>
      <c r="M99" s="45"/>
      <c r="N99" s="22">
        <v>2</v>
      </c>
      <c r="O99" s="22"/>
      <c r="P99" s="22">
        <v>6</v>
      </c>
      <c r="Q99" s="22"/>
      <c r="R99" s="22"/>
      <c r="S99" s="22"/>
      <c r="T99" s="22"/>
      <c r="U99" s="22">
        <v>2</v>
      </c>
      <c r="V99" s="22"/>
      <c r="W99" s="22"/>
      <c r="X99" s="22"/>
      <c r="Y99" s="22">
        <v>1</v>
      </c>
      <c r="Z99" s="22"/>
      <c r="AA99" s="22">
        <v>70.38</v>
      </c>
      <c r="AB99" s="22"/>
    </row>
    <row r="100" spans="1:254" s="4" customFormat="1" ht="13.5" x14ac:dyDescent="0.15">
      <c r="A100" s="26" t="s">
        <v>425</v>
      </c>
      <c r="B100" s="8" t="s">
        <v>510</v>
      </c>
      <c r="C100" s="22">
        <v>10</v>
      </c>
      <c r="D100" s="22">
        <v>5</v>
      </c>
      <c r="E100" s="22"/>
      <c r="F100" s="22"/>
      <c r="G100" s="22"/>
      <c r="H100" s="22">
        <v>10</v>
      </c>
      <c r="I100" s="45">
        <v>32.01</v>
      </c>
      <c r="J100" s="45"/>
      <c r="K100" s="45"/>
      <c r="L100" s="45"/>
      <c r="M100" s="45"/>
      <c r="N100" s="22"/>
      <c r="O100" s="22"/>
      <c r="P100" s="22">
        <v>6</v>
      </c>
      <c r="Q100" s="22"/>
      <c r="R100" s="22"/>
      <c r="S100" s="22"/>
      <c r="T100" s="22">
        <v>0.2</v>
      </c>
      <c r="U100" s="22">
        <v>2</v>
      </c>
      <c r="V100" s="22">
        <v>4</v>
      </c>
      <c r="W100" s="22"/>
      <c r="X100" s="22"/>
      <c r="Y100" s="22">
        <v>1</v>
      </c>
      <c r="Z100" s="22"/>
      <c r="AA100" s="22">
        <v>70.209999999999994</v>
      </c>
      <c r="AB100" s="22"/>
    </row>
    <row r="101" spans="1:254" s="3" customFormat="1" ht="13.5" x14ac:dyDescent="0.15">
      <c r="A101" s="26" t="s">
        <v>410</v>
      </c>
      <c r="B101" s="8" t="s">
        <v>511</v>
      </c>
      <c r="C101" s="22">
        <v>10</v>
      </c>
      <c r="D101" s="22">
        <v>5</v>
      </c>
      <c r="E101" s="22"/>
      <c r="F101" s="22">
        <v>1.5</v>
      </c>
      <c r="G101" s="22"/>
      <c r="H101" s="22">
        <v>10</v>
      </c>
      <c r="I101" s="45">
        <v>31.59</v>
      </c>
      <c r="J101" s="45"/>
      <c r="K101" s="45"/>
      <c r="L101" s="45"/>
      <c r="M101" s="45"/>
      <c r="N101" s="22">
        <v>2</v>
      </c>
      <c r="O101" s="22"/>
      <c r="P101" s="22">
        <v>6</v>
      </c>
      <c r="Q101" s="22"/>
      <c r="R101" s="22"/>
      <c r="S101" s="22"/>
      <c r="T101" s="22"/>
      <c r="U101" s="22">
        <v>2</v>
      </c>
      <c r="V101" s="22">
        <v>2.1</v>
      </c>
      <c r="W101" s="22"/>
      <c r="X101" s="22"/>
      <c r="Y101" s="22"/>
      <c r="Z101" s="22"/>
      <c r="AA101" s="22">
        <v>70.19</v>
      </c>
      <c r="AB101" s="22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  <c r="IH101" s="4"/>
      <c r="II101" s="4"/>
      <c r="IJ101" s="4"/>
      <c r="IK101" s="4"/>
      <c r="IL101" s="4"/>
      <c r="IM101" s="4"/>
      <c r="IN101" s="4"/>
      <c r="IO101" s="4"/>
      <c r="IP101" s="4"/>
      <c r="IQ101" s="4"/>
      <c r="IR101" s="4"/>
      <c r="IS101" s="4"/>
      <c r="IT101" s="4"/>
    </row>
    <row r="102" spans="1:254" s="4" customFormat="1" ht="13.5" x14ac:dyDescent="0.15">
      <c r="A102" s="26" t="s">
        <v>425</v>
      </c>
      <c r="B102" s="8" t="s">
        <v>512</v>
      </c>
      <c r="C102" s="22">
        <v>10</v>
      </c>
      <c r="D102" s="22">
        <v>5</v>
      </c>
      <c r="E102" s="22"/>
      <c r="F102" s="22"/>
      <c r="G102" s="22"/>
      <c r="H102" s="22">
        <v>10</v>
      </c>
      <c r="I102" s="45">
        <v>36.15</v>
      </c>
      <c r="J102" s="45"/>
      <c r="K102" s="45"/>
      <c r="L102" s="45"/>
      <c r="M102" s="45"/>
      <c r="N102" s="22"/>
      <c r="O102" s="22"/>
      <c r="P102" s="22">
        <v>6</v>
      </c>
      <c r="Q102" s="22"/>
      <c r="R102" s="22"/>
      <c r="S102" s="22"/>
      <c r="T102" s="22"/>
      <c r="U102" s="22">
        <v>2</v>
      </c>
      <c r="V102" s="22"/>
      <c r="W102" s="22"/>
      <c r="X102" s="22"/>
      <c r="Y102" s="22">
        <v>1</v>
      </c>
      <c r="Z102" s="22"/>
      <c r="AA102" s="22">
        <v>70.150000000000006</v>
      </c>
      <c r="AB102" s="22"/>
    </row>
    <row r="103" spans="1:254" s="4" customFormat="1" ht="13.5" x14ac:dyDescent="0.15">
      <c r="A103" s="26" t="s">
        <v>410</v>
      </c>
      <c r="B103" s="37" t="s">
        <v>513</v>
      </c>
      <c r="C103" s="22">
        <v>10</v>
      </c>
      <c r="D103" s="22">
        <v>5</v>
      </c>
      <c r="E103" s="22"/>
      <c r="F103" s="22"/>
      <c r="G103" s="22"/>
      <c r="H103" s="22">
        <v>10</v>
      </c>
      <c r="I103" s="45">
        <v>34.14</v>
      </c>
      <c r="J103" s="45"/>
      <c r="K103" s="45"/>
      <c r="L103" s="45"/>
      <c r="M103" s="45"/>
      <c r="N103" s="22">
        <v>2</v>
      </c>
      <c r="O103" s="22"/>
      <c r="P103" s="22">
        <v>6</v>
      </c>
      <c r="Q103" s="22"/>
      <c r="R103" s="22"/>
      <c r="S103" s="22"/>
      <c r="T103" s="22"/>
      <c r="U103" s="22">
        <v>2</v>
      </c>
      <c r="V103" s="22"/>
      <c r="W103" s="22"/>
      <c r="X103" s="22"/>
      <c r="Y103" s="22">
        <v>1</v>
      </c>
      <c r="Z103" s="22"/>
      <c r="AA103" s="22">
        <v>70.14</v>
      </c>
      <c r="AB103" s="22"/>
    </row>
    <row r="104" spans="1:254" s="4" customFormat="1" ht="13.5" x14ac:dyDescent="0.15">
      <c r="A104" s="26" t="s">
        <v>425</v>
      </c>
      <c r="B104" s="8" t="s">
        <v>514</v>
      </c>
      <c r="C104" s="22">
        <v>10</v>
      </c>
      <c r="D104" s="22">
        <v>5</v>
      </c>
      <c r="E104" s="22"/>
      <c r="F104" s="22">
        <v>1.5</v>
      </c>
      <c r="G104" s="22"/>
      <c r="H104" s="22">
        <v>10</v>
      </c>
      <c r="I104" s="45">
        <v>34.630000000000003</v>
      </c>
      <c r="J104" s="45"/>
      <c r="K104" s="45"/>
      <c r="L104" s="45"/>
      <c r="M104" s="45"/>
      <c r="N104" s="22"/>
      <c r="O104" s="22"/>
      <c r="P104" s="22">
        <v>6</v>
      </c>
      <c r="Q104" s="22"/>
      <c r="R104" s="22"/>
      <c r="S104" s="22"/>
      <c r="T104" s="22"/>
      <c r="U104" s="22">
        <v>2</v>
      </c>
      <c r="V104" s="22"/>
      <c r="W104" s="22"/>
      <c r="X104" s="22"/>
      <c r="Y104" s="22">
        <v>1</v>
      </c>
      <c r="Z104" s="22"/>
      <c r="AA104" s="22">
        <v>70.13</v>
      </c>
      <c r="AB104" s="22"/>
    </row>
    <row r="105" spans="1:254" s="4" customFormat="1" ht="13.5" x14ac:dyDescent="0.15">
      <c r="A105" s="26" t="s">
        <v>410</v>
      </c>
      <c r="B105" s="36" t="s">
        <v>515</v>
      </c>
      <c r="C105" s="22">
        <v>10</v>
      </c>
      <c r="D105" s="22">
        <v>5</v>
      </c>
      <c r="E105" s="22"/>
      <c r="F105" s="22"/>
      <c r="G105" s="22"/>
      <c r="H105" s="22">
        <v>10</v>
      </c>
      <c r="I105" s="45">
        <v>37.08</v>
      </c>
      <c r="J105" s="45"/>
      <c r="K105" s="45"/>
      <c r="L105" s="45"/>
      <c r="M105" s="45"/>
      <c r="N105" s="22"/>
      <c r="O105" s="22"/>
      <c r="P105" s="22">
        <v>6</v>
      </c>
      <c r="Q105" s="22"/>
      <c r="R105" s="22"/>
      <c r="S105" s="22"/>
      <c r="T105" s="22"/>
      <c r="U105" s="22">
        <v>2</v>
      </c>
      <c r="V105" s="22"/>
      <c r="W105" s="22"/>
      <c r="X105" s="22"/>
      <c r="Y105" s="22"/>
      <c r="Z105" s="22"/>
      <c r="AA105" s="22">
        <v>70.08</v>
      </c>
      <c r="AB105" s="22"/>
    </row>
    <row r="106" spans="1:254" s="4" customFormat="1" ht="13.5" x14ac:dyDescent="0.15">
      <c r="A106" s="26" t="s">
        <v>420</v>
      </c>
      <c r="B106" s="40" t="s">
        <v>516</v>
      </c>
      <c r="C106" s="22">
        <v>10</v>
      </c>
      <c r="D106" s="22">
        <v>5</v>
      </c>
      <c r="E106" s="22"/>
      <c r="F106" s="22"/>
      <c r="G106" s="22"/>
      <c r="H106" s="22">
        <v>10</v>
      </c>
      <c r="I106" s="45">
        <v>35.25</v>
      </c>
      <c r="J106" s="45"/>
      <c r="K106" s="45"/>
      <c r="L106" s="45"/>
      <c r="M106" s="45"/>
      <c r="N106" s="22"/>
      <c r="O106" s="22"/>
      <c r="P106" s="22">
        <v>6</v>
      </c>
      <c r="Q106" s="22">
        <v>0.5</v>
      </c>
      <c r="R106" s="22"/>
      <c r="S106" s="22"/>
      <c r="T106" s="22">
        <v>0.2</v>
      </c>
      <c r="U106" s="22">
        <v>2</v>
      </c>
      <c r="V106" s="22"/>
      <c r="W106" s="22"/>
      <c r="X106" s="22"/>
      <c r="Y106" s="22">
        <v>1</v>
      </c>
      <c r="Z106" s="22"/>
      <c r="AA106" s="22">
        <f t="shared" ref="AA106:AA111" si="5">C106+D106+E106+F106-G106+H106+I106+J106+K106+L106+M106+N106+P106+Q106+R106-S106+T106+U106+V106+W106+X106+Y106-Z106</f>
        <v>69.95</v>
      </c>
      <c r="AB106" s="22"/>
    </row>
    <row r="107" spans="1:254" s="4" customFormat="1" ht="13.5" x14ac:dyDescent="0.15">
      <c r="A107" s="26" t="s">
        <v>425</v>
      </c>
      <c r="B107" s="8" t="s">
        <v>517</v>
      </c>
      <c r="C107" s="22">
        <v>10</v>
      </c>
      <c r="D107" s="22">
        <v>5</v>
      </c>
      <c r="E107" s="22"/>
      <c r="F107" s="22"/>
      <c r="G107" s="22"/>
      <c r="H107" s="22">
        <v>10</v>
      </c>
      <c r="I107" s="45">
        <v>31.91</v>
      </c>
      <c r="J107" s="45"/>
      <c r="K107" s="45"/>
      <c r="L107" s="45"/>
      <c r="M107" s="45"/>
      <c r="N107" s="22"/>
      <c r="O107" s="22"/>
      <c r="P107" s="22">
        <v>6</v>
      </c>
      <c r="Q107" s="22"/>
      <c r="R107" s="22"/>
      <c r="S107" s="22"/>
      <c r="T107" s="22"/>
      <c r="U107" s="22">
        <v>2</v>
      </c>
      <c r="V107" s="22">
        <v>4</v>
      </c>
      <c r="W107" s="22"/>
      <c r="X107" s="22"/>
      <c r="Y107" s="22">
        <v>1</v>
      </c>
      <c r="Z107" s="22"/>
      <c r="AA107" s="22">
        <v>69.91</v>
      </c>
      <c r="AB107" s="22"/>
    </row>
    <row r="108" spans="1:254" s="4" customFormat="1" ht="13.5" x14ac:dyDescent="0.15">
      <c r="A108" s="26" t="s">
        <v>414</v>
      </c>
      <c r="B108" s="28" t="s">
        <v>518</v>
      </c>
      <c r="C108" s="28">
        <v>10</v>
      </c>
      <c r="D108" s="28">
        <v>5</v>
      </c>
      <c r="E108" s="28">
        <v>2</v>
      </c>
      <c r="F108" s="28"/>
      <c r="G108" s="28"/>
      <c r="H108" s="28">
        <v>10</v>
      </c>
      <c r="I108" s="28">
        <v>30.7</v>
      </c>
      <c r="J108" s="28"/>
      <c r="K108" s="28"/>
      <c r="L108" s="28"/>
      <c r="M108" s="28"/>
      <c r="N108" s="28"/>
      <c r="O108" s="28"/>
      <c r="P108" s="28">
        <v>6</v>
      </c>
      <c r="Q108" s="28"/>
      <c r="R108" s="28"/>
      <c r="S108" s="28"/>
      <c r="T108" s="28">
        <v>0.1</v>
      </c>
      <c r="U108" s="28">
        <v>2</v>
      </c>
      <c r="V108" s="28">
        <v>3.1</v>
      </c>
      <c r="W108" s="28"/>
      <c r="X108" s="28"/>
      <c r="Y108" s="28">
        <v>1</v>
      </c>
      <c r="Z108" s="28"/>
      <c r="AA108" s="28">
        <v>69.900000000000006</v>
      </c>
      <c r="AB108" s="22"/>
    </row>
    <row r="109" spans="1:254" s="3" customFormat="1" ht="13.5" x14ac:dyDescent="0.15">
      <c r="A109" s="26" t="s">
        <v>414</v>
      </c>
      <c r="B109" s="28" t="s">
        <v>519</v>
      </c>
      <c r="C109" s="28">
        <v>10</v>
      </c>
      <c r="D109" s="28">
        <v>5</v>
      </c>
      <c r="E109" s="28">
        <v>1</v>
      </c>
      <c r="F109" s="28"/>
      <c r="G109" s="28"/>
      <c r="H109" s="28">
        <v>10</v>
      </c>
      <c r="I109" s="28">
        <v>35.74</v>
      </c>
      <c r="J109" s="28"/>
      <c r="K109" s="28"/>
      <c r="L109" s="28"/>
      <c r="M109" s="28"/>
      <c r="N109" s="28"/>
      <c r="O109" s="28"/>
      <c r="P109" s="28">
        <v>6</v>
      </c>
      <c r="Q109" s="28"/>
      <c r="R109" s="28"/>
      <c r="S109" s="28"/>
      <c r="T109" s="28">
        <v>0.1</v>
      </c>
      <c r="U109" s="28">
        <v>2</v>
      </c>
      <c r="V109" s="28"/>
      <c r="W109" s="28"/>
      <c r="X109" s="28"/>
      <c r="Y109" s="28"/>
      <c r="Z109" s="28"/>
      <c r="AA109" s="28">
        <v>69.84</v>
      </c>
      <c r="AB109" s="22"/>
    </row>
    <row r="110" spans="1:254" s="4" customFormat="1" ht="13.5" x14ac:dyDescent="0.15">
      <c r="A110" s="26" t="s">
        <v>412</v>
      </c>
      <c r="B110" s="8" t="s">
        <v>520</v>
      </c>
      <c r="C110" s="22">
        <v>10</v>
      </c>
      <c r="D110" s="22">
        <v>5</v>
      </c>
      <c r="E110" s="22">
        <v>4</v>
      </c>
      <c r="F110" s="22"/>
      <c r="G110" s="22"/>
      <c r="H110" s="22">
        <v>10</v>
      </c>
      <c r="I110" s="45">
        <v>32.56</v>
      </c>
      <c r="J110" s="45"/>
      <c r="K110" s="45"/>
      <c r="L110" s="45"/>
      <c r="M110" s="45"/>
      <c r="N110" s="22"/>
      <c r="O110" s="22"/>
      <c r="P110" s="22">
        <v>6</v>
      </c>
      <c r="Q110" s="22"/>
      <c r="R110" s="22"/>
      <c r="S110" s="22"/>
      <c r="T110" s="22"/>
      <c r="U110" s="22">
        <v>2</v>
      </c>
      <c r="V110" s="22"/>
      <c r="W110" s="22"/>
      <c r="X110" s="22"/>
      <c r="Y110" s="22"/>
      <c r="Z110" s="22"/>
      <c r="AA110" s="22">
        <f t="shared" si="5"/>
        <v>69.56</v>
      </c>
      <c r="AB110" s="22"/>
    </row>
    <row r="111" spans="1:254" s="4" customFormat="1" ht="13.5" x14ac:dyDescent="0.15">
      <c r="A111" s="26" t="s">
        <v>420</v>
      </c>
      <c r="B111" s="35" t="s">
        <v>521</v>
      </c>
      <c r="C111" s="22">
        <v>10</v>
      </c>
      <c r="D111" s="22">
        <v>5</v>
      </c>
      <c r="E111" s="22">
        <v>2</v>
      </c>
      <c r="F111" s="22"/>
      <c r="G111" s="22"/>
      <c r="H111" s="22">
        <v>10</v>
      </c>
      <c r="I111" s="45">
        <v>31.44</v>
      </c>
      <c r="J111" s="45"/>
      <c r="K111" s="45"/>
      <c r="L111" s="45"/>
      <c r="M111" s="45"/>
      <c r="N111" s="22">
        <v>2</v>
      </c>
      <c r="O111" s="22"/>
      <c r="P111" s="22">
        <v>6</v>
      </c>
      <c r="Q111" s="22"/>
      <c r="R111" s="22"/>
      <c r="S111" s="22"/>
      <c r="T111" s="22"/>
      <c r="U111" s="22">
        <v>2</v>
      </c>
      <c r="V111" s="22"/>
      <c r="W111" s="22"/>
      <c r="X111" s="22"/>
      <c r="Y111" s="22">
        <v>1</v>
      </c>
      <c r="Z111" s="22"/>
      <c r="AA111" s="22">
        <f t="shared" si="5"/>
        <v>69.44</v>
      </c>
      <c r="AB111" s="22"/>
    </row>
    <row r="112" spans="1:254" s="4" customFormat="1" ht="13.5" x14ac:dyDescent="0.15">
      <c r="A112" s="26" t="s">
        <v>414</v>
      </c>
      <c r="B112" s="28" t="s">
        <v>522</v>
      </c>
      <c r="C112" s="28">
        <v>10</v>
      </c>
      <c r="D112" s="28">
        <v>5</v>
      </c>
      <c r="E112" s="28"/>
      <c r="F112" s="28"/>
      <c r="G112" s="28"/>
      <c r="H112" s="28">
        <v>10</v>
      </c>
      <c r="I112" s="28">
        <v>29.89</v>
      </c>
      <c r="J112" s="28"/>
      <c r="K112" s="28"/>
      <c r="L112" s="28">
        <v>6</v>
      </c>
      <c r="M112" s="28"/>
      <c r="N112" s="28"/>
      <c r="O112" s="28"/>
      <c r="P112" s="28">
        <v>6</v>
      </c>
      <c r="Q112" s="28"/>
      <c r="R112" s="28"/>
      <c r="S112" s="28"/>
      <c r="T112" s="28">
        <v>0.25</v>
      </c>
      <c r="U112" s="28">
        <v>2</v>
      </c>
      <c r="V112" s="28"/>
      <c r="W112" s="28"/>
      <c r="X112" s="28"/>
      <c r="Y112" s="28"/>
      <c r="Z112" s="28"/>
      <c r="AA112" s="28">
        <v>69.14</v>
      </c>
      <c r="AB112" s="22"/>
    </row>
    <row r="113" spans="1:254" s="4" customFormat="1" ht="13.5" x14ac:dyDescent="0.15">
      <c r="A113" s="26" t="s">
        <v>414</v>
      </c>
      <c r="B113" s="28" t="s">
        <v>523</v>
      </c>
      <c r="C113" s="28">
        <v>10</v>
      </c>
      <c r="D113" s="28">
        <v>5</v>
      </c>
      <c r="E113" s="28">
        <v>0</v>
      </c>
      <c r="F113" s="28">
        <v>0.3</v>
      </c>
      <c r="G113" s="28"/>
      <c r="H113" s="28">
        <v>10</v>
      </c>
      <c r="I113" s="28">
        <v>35.74</v>
      </c>
      <c r="J113" s="28"/>
      <c r="K113" s="28"/>
      <c r="L113" s="28"/>
      <c r="M113" s="28"/>
      <c r="N113" s="28"/>
      <c r="O113" s="28"/>
      <c r="P113" s="28">
        <v>6</v>
      </c>
      <c r="Q113" s="28"/>
      <c r="R113" s="28"/>
      <c r="S113" s="28"/>
      <c r="T113" s="28"/>
      <c r="U113" s="28">
        <v>2</v>
      </c>
      <c r="V113" s="28"/>
      <c r="W113" s="28"/>
      <c r="X113" s="28"/>
      <c r="Y113" s="28"/>
      <c r="Z113" s="28"/>
      <c r="AA113" s="28">
        <v>69.040000000000006</v>
      </c>
      <c r="AB113" s="22"/>
    </row>
    <row r="114" spans="1:254" s="4" customFormat="1" ht="13.5" x14ac:dyDescent="0.15">
      <c r="A114" s="26" t="s">
        <v>414</v>
      </c>
      <c r="B114" s="28" t="s">
        <v>524</v>
      </c>
      <c r="C114" s="28">
        <v>10</v>
      </c>
      <c r="D114" s="28">
        <v>5</v>
      </c>
      <c r="E114" s="28"/>
      <c r="F114" s="28"/>
      <c r="G114" s="28"/>
      <c r="H114" s="28">
        <v>10</v>
      </c>
      <c r="I114" s="28">
        <v>36.03</v>
      </c>
      <c r="J114" s="28"/>
      <c r="K114" s="28"/>
      <c r="L114" s="28"/>
      <c r="M114" s="28"/>
      <c r="N114" s="28"/>
      <c r="O114" s="28"/>
      <c r="P114" s="28">
        <v>6</v>
      </c>
      <c r="Q114" s="28"/>
      <c r="R114" s="28"/>
      <c r="S114" s="28"/>
      <c r="T114" s="28"/>
      <c r="U114" s="28">
        <v>2</v>
      </c>
      <c r="V114" s="28"/>
      <c r="W114" s="28"/>
      <c r="X114" s="28"/>
      <c r="Y114" s="28"/>
      <c r="Z114" s="28"/>
      <c r="AA114" s="28">
        <v>69.03</v>
      </c>
      <c r="AB114" s="2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</row>
    <row r="115" spans="1:254" s="4" customFormat="1" ht="15" x14ac:dyDescent="0.15">
      <c r="A115" s="26" t="s">
        <v>437</v>
      </c>
      <c r="B115" s="39" t="s">
        <v>525</v>
      </c>
      <c r="C115" s="22">
        <v>10</v>
      </c>
      <c r="D115" s="22">
        <v>5</v>
      </c>
      <c r="E115" s="22">
        <v>2</v>
      </c>
      <c r="F115" s="22">
        <v>0.3</v>
      </c>
      <c r="G115" s="22"/>
      <c r="H115" s="22">
        <v>10</v>
      </c>
      <c r="I115" s="48">
        <v>33.380000000000003</v>
      </c>
      <c r="J115" s="47"/>
      <c r="K115" s="47"/>
      <c r="L115" s="47"/>
      <c r="M115" s="47"/>
      <c r="N115" s="22"/>
      <c r="O115" s="22"/>
      <c r="P115" s="22">
        <v>6</v>
      </c>
      <c r="Q115" s="22"/>
      <c r="R115" s="22"/>
      <c r="S115" s="22"/>
      <c r="T115" s="22">
        <v>0.3</v>
      </c>
      <c r="U115" s="22">
        <v>2</v>
      </c>
      <c r="V115" s="22"/>
      <c r="W115" s="22"/>
      <c r="X115" s="22"/>
      <c r="Y115" s="22"/>
      <c r="Z115" s="22"/>
      <c r="AA115" s="48">
        <v>68.98</v>
      </c>
      <c r="AB115" s="22"/>
    </row>
    <row r="116" spans="1:254" s="4" customFormat="1" ht="15" x14ac:dyDescent="0.15">
      <c r="A116" s="26" t="s">
        <v>437</v>
      </c>
      <c r="B116" s="39" t="s">
        <v>526</v>
      </c>
      <c r="C116" s="22">
        <v>10</v>
      </c>
      <c r="D116" s="22">
        <v>5</v>
      </c>
      <c r="E116" s="22"/>
      <c r="F116" s="22">
        <v>0.15</v>
      </c>
      <c r="G116" s="22"/>
      <c r="H116" s="22">
        <v>10</v>
      </c>
      <c r="I116" s="48">
        <v>33.799999999999997</v>
      </c>
      <c r="J116" s="47"/>
      <c r="K116" s="47"/>
      <c r="L116" s="47"/>
      <c r="M116" s="47"/>
      <c r="N116" s="22">
        <v>2</v>
      </c>
      <c r="O116" s="22"/>
      <c r="P116" s="22">
        <v>6</v>
      </c>
      <c r="Q116" s="22"/>
      <c r="R116" s="22"/>
      <c r="S116" s="22"/>
      <c r="T116" s="22">
        <v>0</v>
      </c>
      <c r="U116" s="22">
        <v>2</v>
      </c>
      <c r="V116" s="22"/>
      <c r="W116" s="22"/>
      <c r="X116" s="22"/>
      <c r="Y116" s="22"/>
      <c r="Z116" s="22"/>
      <c r="AA116" s="48">
        <v>68.95</v>
      </c>
      <c r="AB116" s="22"/>
    </row>
    <row r="117" spans="1:254" s="4" customFormat="1" ht="13.5" x14ac:dyDescent="0.15">
      <c r="A117" s="26" t="s">
        <v>412</v>
      </c>
      <c r="B117" s="37" t="s">
        <v>527</v>
      </c>
      <c r="C117" s="22">
        <v>10</v>
      </c>
      <c r="D117" s="22">
        <v>5</v>
      </c>
      <c r="E117" s="22"/>
      <c r="F117" s="22">
        <v>1.5</v>
      </c>
      <c r="G117" s="22"/>
      <c r="H117" s="22">
        <v>10</v>
      </c>
      <c r="I117" s="45">
        <v>32.4</v>
      </c>
      <c r="J117" s="45"/>
      <c r="K117" s="45"/>
      <c r="L117" s="45"/>
      <c r="M117" s="45"/>
      <c r="N117" s="22">
        <v>2</v>
      </c>
      <c r="O117" s="22"/>
      <c r="P117" s="22">
        <v>6</v>
      </c>
      <c r="Q117" s="22"/>
      <c r="R117" s="22"/>
      <c r="S117" s="22"/>
      <c r="T117" s="22"/>
      <c r="U117" s="22">
        <v>2</v>
      </c>
      <c r="V117" s="22"/>
      <c r="W117" s="22"/>
      <c r="X117" s="22"/>
      <c r="Y117" s="22"/>
      <c r="Z117" s="22"/>
      <c r="AA117" s="22">
        <f t="shared" ref="AA117:AA121" si="6">C117+D117+E117+F117-G117+H117+I117+J117+K117+L117+M117+N117+P117+Q117+R117-S117+T117+U117+V117+W117+X117+Y117-Z117</f>
        <v>68.900000000000006</v>
      </c>
      <c r="AB117" s="22"/>
    </row>
    <row r="118" spans="1:254" s="4" customFormat="1" ht="13.5" x14ac:dyDescent="0.15">
      <c r="A118" s="26" t="s">
        <v>410</v>
      </c>
      <c r="B118" s="42" t="s">
        <v>528</v>
      </c>
      <c r="C118" s="22">
        <v>10</v>
      </c>
      <c r="D118" s="22">
        <v>5</v>
      </c>
      <c r="E118" s="22"/>
      <c r="F118" s="22"/>
      <c r="G118" s="22"/>
      <c r="H118" s="22">
        <v>10</v>
      </c>
      <c r="I118" s="45">
        <v>33.880000000000003</v>
      </c>
      <c r="J118" s="45"/>
      <c r="K118" s="45"/>
      <c r="L118" s="45"/>
      <c r="M118" s="45"/>
      <c r="N118" s="22">
        <v>2</v>
      </c>
      <c r="O118" s="22"/>
      <c r="P118" s="22">
        <v>6</v>
      </c>
      <c r="Q118" s="22"/>
      <c r="R118" s="22"/>
      <c r="S118" s="22"/>
      <c r="T118" s="22"/>
      <c r="U118" s="22">
        <v>2</v>
      </c>
      <c r="V118" s="22"/>
      <c r="W118" s="22"/>
      <c r="X118" s="22"/>
      <c r="Y118" s="22"/>
      <c r="Z118" s="22"/>
      <c r="AA118" s="22">
        <v>68.88</v>
      </c>
      <c r="AB118" s="22"/>
    </row>
    <row r="119" spans="1:254" s="4" customFormat="1" ht="13.5" x14ac:dyDescent="0.15">
      <c r="A119" s="26" t="s">
        <v>412</v>
      </c>
      <c r="B119" s="41" t="s">
        <v>529</v>
      </c>
      <c r="C119" s="22">
        <v>10</v>
      </c>
      <c r="D119" s="22">
        <v>5</v>
      </c>
      <c r="E119" s="22"/>
      <c r="F119" s="22"/>
      <c r="G119" s="22"/>
      <c r="H119" s="22">
        <v>10</v>
      </c>
      <c r="I119" s="45">
        <v>35.86</v>
      </c>
      <c r="J119" s="45"/>
      <c r="K119" s="45"/>
      <c r="L119" s="45"/>
      <c r="M119" s="45"/>
      <c r="N119" s="22"/>
      <c r="O119" s="22"/>
      <c r="P119" s="22">
        <v>6</v>
      </c>
      <c r="Q119" s="22"/>
      <c r="R119" s="22"/>
      <c r="S119" s="22"/>
      <c r="T119" s="22"/>
      <c r="U119" s="22">
        <v>2</v>
      </c>
      <c r="V119" s="22"/>
      <c r="W119" s="22"/>
      <c r="X119" s="22"/>
      <c r="Y119" s="22"/>
      <c r="Z119" s="22"/>
      <c r="AA119" s="22">
        <f t="shared" si="6"/>
        <v>68.86</v>
      </c>
      <c r="AB119" s="22"/>
    </row>
    <row r="120" spans="1:254" s="4" customFormat="1" ht="15" x14ac:dyDescent="0.15">
      <c r="A120" s="26" t="s">
        <v>437</v>
      </c>
      <c r="B120" s="39" t="s">
        <v>530</v>
      </c>
      <c r="C120" s="22">
        <v>10</v>
      </c>
      <c r="D120" s="22">
        <v>5</v>
      </c>
      <c r="E120" s="22"/>
      <c r="F120" s="22"/>
      <c r="G120" s="22"/>
      <c r="H120" s="22">
        <v>10</v>
      </c>
      <c r="I120" s="48">
        <v>35.81</v>
      </c>
      <c r="J120" s="47"/>
      <c r="K120" s="47"/>
      <c r="L120" s="47"/>
      <c r="M120" s="47"/>
      <c r="N120" s="22"/>
      <c r="O120" s="22"/>
      <c r="P120" s="22">
        <v>6</v>
      </c>
      <c r="Q120" s="22"/>
      <c r="R120" s="22"/>
      <c r="S120" s="22"/>
      <c r="T120" s="22"/>
      <c r="U120" s="22">
        <v>2</v>
      </c>
      <c r="V120" s="22"/>
      <c r="W120" s="22"/>
      <c r="X120" s="22"/>
      <c r="Y120" s="22"/>
      <c r="Z120" s="22"/>
      <c r="AA120" s="48">
        <v>68.81</v>
      </c>
      <c r="AB120" s="22"/>
    </row>
    <row r="121" spans="1:254" s="4" customFormat="1" ht="13.5" x14ac:dyDescent="0.15">
      <c r="A121" s="26" t="s">
        <v>420</v>
      </c>
      <c r="B121" s="38" t="s">
        <v>531</v>
      </c>
      <c r="C121" s="22">
        <v>10</v>
      </c>
      <c r="D121" s="22">
        <v>5</v>
      </c>
      <c r="E121" s="22"/>
      <c r="F121" s="22"/>
      <c r="G121" s="22"/>
      <c r="H121" s="22">
        <v>10</v>
      </c>
      <c r="I121" s="45">
        <v>34.71</v>
      </c>
      <c r="J121" s="45"/>
      <c r="K121" s="45"/>
      <c r="L121" s="45"/>
      <c r="M121" s="45"/>
      <c r="N121" s="22"/>
      <c r="O121" s="22"/>
      <c r="P121" s="22">
        <v>6</v>
      </c>
      <c r="Q121" s="22"/>
      <c r="R121" s="22"/>
      <c r="S121" s="22"/>
      <c r="T121" s="22"/>
      <c r="U121" s="22">
        <v>2</v>
      </c>
      <c r="V121" s="22"/>
      <c r="W121" s="22"/>
      <c r="X121" s="22"/>
      <c r="Y121" s="22">
        <v>1</v>
      </c>
      <c r="Z121" s="22"/>
      <c r="AA121" s="22">
        <f t="shared" si="6"/>
        <v>68.709999999999994</v>
      </c>
      <c r="AB121" s="22"/>
    </row>
    <row r="122" spans="1:254" s="4" customFormat="1" ht="13.5" customHeight="1" x14ac:dyDescent="0.15">
      <c r="A122" s="26" t="s">
        <v>414</v>
      </c>
      <c r="B122" s="28" t="s">
        <v>532</v>
      </c>
      <c r="C122" s="28">
        <v>10</v>
      </c>
      <c r="D122" s="28">
        <v>5</v>
      </c>
      <c r="E122" s="28"/>
      <c r="F122" s="28">
        <v>0.3</v>
      </c>
      <c r="G122" s="28"/>
      <c r="H122" s="28">
        <v>10</v>
      </c>
      <c r="I122" s="28">
        <v>31.48</v>
      </c>
      <c r="J122" s="28"/>
      <c r="K122" s="28"/>
      <c r="L122" s="28"/>
      <c r="M122" s="28"/>
      <c r="N122" s="28"/>
      <c r="O122" s="28"/>
      <c r="P122" s="28">
        <v>6</v>
      </c>
      <c r="Q122" s="28"/>
      <c r="R122" s="28"/>
      <c r="S122" s="28"/>
      <c r="T122" s="28"/>
      <c r="U122" s="28">
        <v>2</v>
      </c>
      <c r="V122" s="28">
        <v>4</v>
      </c>
      <c r="W122" s="28"/>
      <c r="X122" s="28"/>
      <c r="Y122" s="28"/>
      <c r="Z122" s="28"/>
      <c r="AA122" s="28">
        <v>68.7</v>
      </c>
      <c r="AB122" s="22"/>
    </row>
    <row r="123" spans="1:254" s="4" customFormat="1" ht="13.5" x14ac:dyDescent="0.15">
      <c r="A123" s="26" t="s">
        <v>412</v>
      </c>
      <c r="B123" s="37" t="s">
        <v>533</v>
      </c>
      <c r="C123" s="22">
        <v>10</v>
      </c>
      <c r="D123" s="22">
        <v>5</v>
      </c>
      <c r="E123" s="22"/>
      <c r="F123" s="22"/>
      <c r="G123" s="22"/>
      <c r="H123" s="22">
        <v>10</v>
      </c>
      <c r="I123" s="45">
        <v>32.369999999999997</v>
      </c>
      <c r="J123" s="45"/>
      <c r="K123" s="45"/>
      <c r="L123" s="45"/>
      <c r="M123" s="45"/>
      <c r="N123" s="22">
        <v>2</v>
      </c>
      <c r="O123" s="22"/>
      <c r="P123" s="22">
        <v>6</v>
      </c>
      <c r="Q123" s="22"/>
      <c r="R123" s="22"/>
      <c r="S123" s="22"/>
      <c r="T123" s="22">
        <v>0.3</v>
      </c>
      <c r="U123" s="22">
        <v>2</v>
      </c>
      <c r="V123" s="22"/>
      <c r="W123" s="22"/>
      <c r="X123" s="22"/>
      <c r="Y123" s="22">
        <v>1</v>
      </c>
      <c r="Z123" s="22"/>
      <c r="AA123" s="22">
        <f t="shared" ref="AA123:AA128" si="7">C123+D123+E123+F123-G123+H123+I123+J123+K123+L123+M123+N123+P123+Q123+R123-S123+T123+U123+V123+W123+X123+Y123-Z123</f>
        <v>68.67</v>
      </c>
      <c r="AB123" s="22"/>
    </row>
    <row r="124" spans="1:254" s="4" customFormat="1" ht="15" x14ac:dyDescent="0.15">
      <c r="A124" s="26" t="s">
        <v>437</v>
      </c>
      <c r="B124" s="39" t="s">
        <v>534</v>
      </c>
      <c r="C124" s="22">
        <v>10</v>
      </c>
      <c r="D124" s="22">
        <v>5</v>
      </c>
      <c r="E124" s="22">
        <v>2</v>
      </c>
      <c r="F124" s="22"/>
      <c r="G124" s="22"/>
      <c r="H124" s="22">
        <v>10</v>
      </c>
      <c r="I124" s="48">
        <v>32.54</v>
      </c>
      <c r="J124" s="47"/>
      <c r="K124" s="47"/>
      <c r="L124" s="47"/>
      <c r="M124" s="47"/>
      <c r="N124" s="22"/>
      <c r="O124" s="22"/>
      <c r="P124" s="22">
        <v>6</v>
      </c>
      <c r="Q124" s="22"/>
      <c r="R124" s="22"/>
      <c r="S124" s="22"/>
      <c r="T124" s="22"/>
      <c r="U124" s="22">
        <v>2</v>
      </c>
      <c r="V124" s="22"/>
      <c r="W124" s="22"/>
      <c r="X124" s="22"/>
      <c r="Y124" s="22">
        <v>1</v>
      </c>
      <c r="Z124" s="22"/>
      <c r="AA124" s="48">
        <v>68.540000000000006</v>
      </c>
      <c r="AB124" s="22"/>
    </row>
    <row r="125" spans="1:254" s="4" customFormat="1" ht="13.5" x14ac:dyDescent="0.15">
      <c r="A125" s="26" t="s">
        <v>410</v>
      </c>
      <c r="B125" s="41" t="s">
        <v>535</v>
      </c>
      <c r="C125" s="22">
        <v>10</v>
      </c>
      <c r="D125" s="22">
        <v>5</v>
      </c>
      <c r="E125" s="22"/>
      <c r="F125" s="22"/>
      <c r="G125" s="22"/>
      <c r="H125" s="22">
        <v>10</v>
      </c>
      <c r="I125" s="45">
        <v>32.880000000000003</v>
      </c>
      <c r="J125" s="45"/>
      <c r="K125" s="45"/>
      <c r="L125" s="45"/>
      <c r="M125" s="45"/>
      <c r="N125" s="22"/>
      <c r="O125" s="22">
        <v>1</v>
      </c>
      <c r="P125" s="22">
        <v>6</v>
      </c>
      <c r="Q125" s="22"/>
      <c r="R125" s="22"/>
      <c r="S125" s="22"/>
      <c r="T125" s="22"/>
      <c r="U125" s="22">
        <v>2</v>
      </c>
      <c r="V125" s="22">
        <v>3.6</v>
      </c>
      <c r="W125" s="22"/>
      <c r="X125" s="22"/>
      <c r="Y125" s="22"/>
      <c r="Z125" s="22"/>
      <c r="AA125" s="22">
        <v>68.48</v>
      </c>
      <c r="AB125" s="22"/>
    </row>
    <row r="126" spans="1:254" s="4" customFormat="1" ht="13.5" x14ac:dyDescent="0.15">
      <c r="A126" s="26" t="s">
        <v>410</v>
      </c>
      <c r="B126" s="35" t="s">
        <v>536</v>
      </c>
      <c r="C126" s="22">
        <v>10</v>
      </c>
      <c r="D126" s="22">
        <v>5</v>
      </c>
      <c r="E126" s="22"/>
      <c r="F126" s="22"/>
      <c r="G126" s="22"/>
      <c r="H126" s="22">
        <v>10</v>
      </c>
      <c r="I126" s="45">
        <v>34.979999999999997</v>
      </c>
      <c r="J126" s="45"/>
      <c r="K126" s="45"/>
      <c r="L126" s="45"/>
      <c r="M126" s="45"/>
      <c r="N126" s="22"/>
      <c r="O126" s="22"/>
      <c r="P126" s="22">
        <v>6</v>
      </c>
      <c r="Q126" s="22"/>
      <c r="R126" s="22"/>
      <c r="S126" s="22"/>
      <c r="T126" s="22">
        <v>0.2</v>
      </c>
      <c r="U126" s="22">
        <v>2</v>
      </c>
      <c r="V126" s="22"/>
      <c r="W126" s="22"/>
      <c r="X126" s="22"/>
      <c r="Y126" s="22"/>
      <c r="Z126" s="22"/>
      <c r="AA126" s="22">
        <v>68.180000000000007</v>
      </c>
      <c r="AB126" s="22"/>
    </row>
    <row r="127" spans="1:254" s="4" customFormat="1" ht="13.5" x14ac:dyDescent="0.15">
      <c r="A127" s="26" t="s">
        <v>420</v>
      </c>
      <c r="B127" s="43" t="s">
        <v>537</v>
      </c>
      <c r="C127" s="22">
        <v>10</v>
      </c>
      <c r="D127" s="22">
        <v>5</v>
      </c>
      <c r="E127" s="22"/>
      <c r="F127" s="22"/>
      <c r="G127" s="22"/>
      <c r="H127" s="22">
        <v>10</v>
      </c>
      <c r="I127" s="49">
        <v>33.130000000000003</v>
      </c>
      <c r="J127" s="45"/>
      <c r="K127" s="45"/>
      <c r="L127" s="45"/>
      <c r="M127" s="45"/>
      <c r="N127" s="22">
        <v>2</v>
      </c>
      <c r="O127" s="22"/>
      <c r="P127" s="22">
        <v>6</v>
      </c>
      <c r="Q127" s="22"/>
      <c r="R127" s="22"/>
      <c r="S127" s="22"/>
      <c r="T127" s="22"/>
      <c r="U127" s="22">
        <v>2</v>
      </c>
      <c r="V127" s="22"/>
      <c r="W127" s="22"/>
      <c r="X127" s="22"/>
      <c r="Y127" s="22"/>
      <c r="Z127" s="22"/>
      <c r="AA127" s="22">
        <f t="shared" si="7"/>
        <v>68.13</v>
      </c>
      <c r="AB127" s="22"/>
    </row>
    <row r="128" spans="1:254" s="4" customFormat="1" ht="13.5" x14ac:dyDescent="0.15">
      <c r="A128" s="26" t="s">
        <v>420</v>
      </c>
      <c r="B128" s="34" t="s">
        <v>538</v>
      </c>
      <c r="C128" s="22">
        <v>10</v>
      </c>
      <c r="D128" s="22">
        <v>5</v>
      </c>
      <c r="E128" s="22"/>
      <c r="F128" s="22"/>
      <c r="G128" s="22"/>
      <c r="H128" s="22">
        <v>10</v>
      </c>
      <c r="I128" s="45">
        <v>32.1</v>
      </c>
      <c r="J128" s="45"/>
      <c r="K128" s="45"/>
      <c r="L128" s="45"/>
      <c r="M128" s="45"/>
      <c r="N128" s="22">
        <v>2</v>
      </c>
      <c r="O128" s="22"/>
      <c r="P128" s="22">
        <v>6</v>
      </c>
      <c r="Q128" s="22"/>
      <c r="R128" s="22"/>
      <c r="S128" s="22"/>
      <c r="T128" s="22"/>
      <c r="U128" s="22">
        <v>2</v>
      </c>
      <c r="V128" s="22"/>
      <c r="W128" s="22"/>
      <c r="X128" s="22"/>
      <c r="Y128" s="22">
        <v>1</v>
      </c>
      <c r="Z128" s="22"/>
      <c r="AA128" s="22">
        <f t="shared" si="7"/>
        <v>68.099999999999994</v>
      </c>
      <c r="AB128" s="22"/>
    </row>
    <row r="129" spans="1:254" s="4" customFormat="1" ht="13.5" x14ac:dyDescent="0.15">
      <c r="A129" s="26" t="s">
        <v>425</v>
      </c>
      <c r="B129" s="8" t="s">
        <v>539</v>
      </c>
      <c r="C129" s="22">
        <v>10</v>
      </c>
      <c r="D129" s="22">
        <v>5</v>
      </c>
      <c r="E129" s="22"/>
      <c r="F129" s="22"/>
      <c r="G129" s="22"/>
      <c r="H129" s="22">
        <v>10</v>
      </c>
      <c r="I129" s="45">
        <v>35.08</v>
      </c>
      <c r="J129" s="45"/>
      <c r="K129" s="45"/>
      <c r="L129" s="45"/>
      <c r="M129" s="45"/>
      <c r="N129" s="22"/>
      <c r="O129" s="22"/>
      <c r="P129" s="22">
        <v>6</v>
      </c>
      <c r="Q129" s="22"/>
      <c r="R129" s="22"/>
      <c r="S129" s="22"/>
      <c r="T129" s="22"/>
      <c r="U129" s="22">
        <v>2</v>
      </c>
      <c r="V129" s="22"/>
      <c r="W129" s="22"/>
      <c r="X129" s="22"/>
      <c r="Y129" s="22"/>
      <c r="Z129" s="22"/>
      <c r="AA129" s="22">
        <v>68.08</v>
      </c>
      <c r="AB129" s="22"/>
    </row>
    <row r="130" spans="1:254" s="4" customFormat="1" ht="13.5" x14ac:dyDescent="0.15">
      <c r="A130" s="26" t="s">
        <v>425</v>
      </c>
      <c r="B130" s="8" t="s">
        <v>540</v>
      </c>
      <c r="C130" s="22">
        <v>10</v>
      </c>
      <c r="D130" s="22">
        <v>5</v>
      </c>
      <c r="E130" s="22">
        <v>1</v>
      </c>
      <c r="F130" s="22">
        <v>0.3</v>
      </c>
      <c r="G130" s="22"/>
      <c r="H130" s="22">
        <v>10</v>
      </c>
      <c r="I130" s="45">
        <v>33.61</v>
      </c>
      <c r="J130" s="45"/>
      <c r="K130" s="45"/>
      <c r="L130" s="45"/>
      <c r="M130" s="45"/>
      <c r="N130" s="22"/>
      <c r="O130" s="22"/>
      <c r="P130" s="22">
        <v>6</v>
      </c>
      <c r="Q130" s="22"/>
      <c r="R130" s="22"/>
      <c r="S130" s="22"/>
      <c r="T130" s="22">
        <v>0.1</v>
      </c>
      <c r="U130" s="22">
        <v>2</v>
      </c>
      <c r="V130" s="22"/>
      <c r="W130" s="22"/>
      <c r="X130" s="22"/>
      <c r="Y130" s="22"/>
      <c r="Z130" s="22"/>
      <c r="AA130" s="22">
        <v>68.010000000000005</v>
      </c>
      <c r="AB130" s="22"/>
    </row>
    <row r="131" spans="1:254" s="4" customFormat="1" ht="13.5" x14ac:dyDescent="0.15">
      <c r="A131" s="26" t="s">
        <v>425</v>
      </c>
      <c r="B131" s="8" t="s">
        <v>541</v>
      </c>
      <c r="C131" s="22">
        <v>10</v>
      </c>
      <c r="D131" s="22">
        <v>5</v>
      </c>
      <c r="E131" s="22"/>
      <c r="F131" s="22"/>
      <c r="G131" s="22"/>
      <c r="H131" s="22">
        <v>10</v>
      </c>
      <c r="I131" s="45">
        <v>32.9</v>
      </c>
      <c r="J131" s="45"/>
      <c r="K131" s="45"/>
      <c r="L131" s="45"/>
      <c r="M131" s="45"/>
      <c r="N131" s="22">
        <v>2</v>
      </c>
      <c r="O131" s="22"/>
      <c r="P131" s="22">
        <v>6</v>
      </c>
      <c r="Q131" s="22"/>
      <c r="R131" s="22"/>
      <c r="S131" s="22"/>
      <c r="T131" s="22"/>
      <c r="U131" s="22">
        <v>2</v>
      </c>
      <c r="V131" s="22"/>
      <c r="W131" s="22"/>
      <c r="X131" s="22"/>
      <c r="Y131" s="22"/>
      <c r="Z131" s="22"/>
      <c r="AA131" s="22">
        <v>67.900000000000006</v>
      </c>
      <c r="AB131" s="22"/>
    </row>
    <row r="132" spans="1:254" s="4" customFormat="1" ht="13.5" x14ac:dyDescent="0.15">
      <c r="A132" s="26" t="s">
        <v>420</v>
      </c>
      <c r="B132" s="37" t="s">
        <v>542</v>
      </c>
      <c r="C132" s="22">
        <v>10</v>
      </c>
      <c r="D132" s="22">
        <v>4.8</v>
      </c>
      <c r="E132" s="22">
        <v>1</v>
      </c>
      <c r="F132" s="22"/>
      <c r="G132" s="22"/>
      <c r="H132" s="22">
        <v>9.6</v>
      </c>
      <c r="I132" s="45">
        <v>33.44</v>
      </c>
      <c r="J132" s="45"/>
      <c r="K132" s="45"/>
      <c r="L132" s="45"/>
      <c r="M132" s="45"/>
      <c r="N132" s="22"/>
      <c r="O132" s="22"/>
      <c r="P132" s="22">
        <v>6</v>
      </c>
      <c r="Q132" s="22"/>
      <c r="R132" s="22"/>
      <c r="S132" s="22"/>
      <c r="T132" s="22"/>
      <c r="U132" s="22">
        <v>2</v>
      </c>
      <c r="V132" s="22"/>
      <c r="W132" s="22"/>
      <c r="X132" s="22"/>
      <c r="Y132" s="22">
        <v>1</v>
      </c>
      <c r="Z132" s="22"/>
      <c r="AA132" s="22">
        <f t="shared" ref="AA132:AA136" si="8">C132+D132+E132+F132-G132+H132+I132+J132+K132+L132+M132+N132+P132+Q132+R132-S132+T132+U132+V132+W132+X132+Y132-Z132</f>
        <v>67.84</v>
      </c>
      <c r="AB132" s="22"/>
    </row>
    <row r="133" spans="1:254" s="4" customFormat="1" ht="13.5" x14ac:dyDescent="0.15">
      <c r="A133" s="26" t="s">
        <v>410</v>
      </c>
      <c r="B133" s="35" t="s">
        <v>543</v>
      </c>
      <c r="C133" s="22">
        <v>10</v>
      </c>
      <c r="D133" s="22">
        <v>5</v>
      </c>
      <c r="E133" s="22"/>
      <c r="F133" s="22"/>
      <c r="G133" s="22"/>
      <c r="H133" s="22">
        <v>10</v>
      </c>
      <c r="I133" s="45">
        <v>34.81</v>
      </c>
      <c r="J133" s="45"/>
      <c r="K133" s="45"/>
      <c r="L133" s="45"/>
      <c r="M133" s="45"/>
      <c r="N133" s="22"/>
      <c r="O133" s="22"/>
      <c r="P133" s="22">
        <v>6</v>
      </c>
      <c r="Q133" s="22"/>
      <c r="R133" s="22"/>
      <c r="S133" s="22"/>
      <c r="T133" s="22"/>
      <c r="U133" s="22">
        <v>2</v>
      </c>
      <c r="V133" s="22"/>
      <c r="W133" s="22"/>
      <c r="X133" s="22"/>
      <c r="Y133" s="22"/>
      <c r="Z133" s="22"/>
      <c r="AA133" s="22">
        <v>67.81</v>
      </c>
      <c r="AB133" s="22"/>
    </row>
    <row r="134" spans="1:254" s="4" customFormat="1" ht="13.5" x14ac:dyDescent="0.15">
      <c r="A134" s="26" t="s">
        <v>414</v>
      </c>
      <c r="B134" s="28" t="s">
        <v>544</v>
      </c>
      <c r="C134" s="28">
        <v>10</v>
      </c>
      <c r="D134" s="28">
        <v>5</v>
      </c>
      <c r="E134" s="28">
        <v>2</v>
      </c>
      <c r="F134" s="28"/>
      <c r="G134" s="28"/>
      <c r="H134" s="28">
        <v>10</v>
      </c>
      <c r="I134" s="28">
        <v>32.270000000000003</v>
      </c>
      <c r="J134" s="28"/>
      <c r="K134" s="28"/>
      <c r="L134" s="28"/>
      <c r="M134" s="28"/>
      <c r="N134" s="28"/>
      <c r="O134" s="28"/>
      <c r="P134" s="28">
        <v>6</v>
      </c>
      <c r="Q134" s="28"/>
      <c r="R134" s="28">
        <v>0.375</v>
      </c>
      <c r="S134" s="28"/>
      <c r="T134" s="28"/>
      <c r="U134" s="28">
        <v>2</v>
      </c>
      <c r="V134" s="28"/>
      <c r="W134" s="28"/>
      <c r="X134" s="28"/>
      <c r="Y134" s="28"/>
      <c r="Z134" s="28"/>
      <c r="AA134" s="28">
        <v>67.644999999999996</v>
      </c>
      <c r="AB134" s="22"/>
    </row>
    <row r="135" spans="1:254" s="4" customFormat="1" ht="13.5" x14ac:dyDescent="0.15">
      <c r="A135" s="26" t="s">
        <v>412</v>
      </c>
      <c r="B135" s="53" t="s">
        <v>167</v>
      </c>
      <c r="C135" s="28">
        <v>10</v>
      </c>
      <c r="D135" s="28">
        <v>5</v>
      </c>
      <c r="E135" s="28"/>
      <c r="F135" s="28"/>
      <c r="G135" s="28"/>
      <c r="H135" s="28">
        <v>10</v>
      </c>
      <c r="I135" s="49">
        <v>32.53</v>
      </c>
      <c r="J135" s="49"/>
      <c r="K135" s="49"/>
      <c r="L135" s="49"/>
      <c r="M135" s="49"/>
      <c r="N135" s="28">
        <v>2</v>
      </c>
      <c r="O135" s="28"/>
      <c r="P135" s="28">
        <v>6</v>
      </c>
      <c r="Q135" s="28"/>
      <c r="R135" s="28"/>
      <c r="S135" s="28"/>
      <c r="T135" s="28"/>
      <c r="U135" s="28">
        <v>2</v>
      </c>
      <c r="V135" s="28"/>
      <c r="W135" s="28"/>
      <c r="X135" s="28"/>
      <c r="Y135" s="28"/>
      <c r="Z135" s="28"/>
      <c r="AA135" s="22">
        <f t="shared" si="8"/>
        <v>67.53</v>
      </c>
      <c r="AB135" s="22"/>
    </row>
    <row r="136" spans="1:254" s="4" customFormat="1" ht="13.5" x14ac:dyDescent="0.15">
      <c r="A136" s="26" t="s">
        <v>412</v>
      </c>
      <c r="B136" s="43" t="s">
        <v>545</v>
      </c>
      <c r="C136" s="22">
        <v>10</v>
      </c>
      <c r="D136" s="22">
        <v>5</v>
      </c>
      <c r="E136" s="22"/>
      <c r="F136" s="22">
        <v>0.25</v>
      </c>
      <c r="G136" s="22"/>
      <c r="H136" s="22">
        <v>10</v>
      </c>
      <c r="I136" s="45">
        <v>31.04</v>
      </c>
      <c r="J136" s="45"/>
      <c r="K136" s="45"/>
      <c r="L136" s="45"/>
      <c r="M136" s="45"/>
      <c r="N136" s="22">
        <v>2</v>
      </c>
      <c r="O136" s="22"/>
      <c r="P136" s="22">
        <v>6</v>
      </c>
      <c r="Q136" s="22"/>
      <c r="R136" s="22"/>
      <c r="S136" s="22"/>
      <c r="T136" s="22">
        <v>0.1</v>
      </c>
      <c r="U136" s="22">
        <v>2</v>
      </c>
      <c r="V136" s="22"/>
      <c r="W136" s="22"/>
      <c r="X136" s="22">
        <v>1</v>
      </c>
      <c r="Y136" s="22"/>
      <c r="Z136" s="22"/>
      <c r="AA136" s="22">
        <f t="shared" si="8"/>
        <v>67.39</v>
      </c>
      <c r="AB136" s="22"/>
    </row>
    <row r="137" spans="1:254" s="2" customFormat="1" ht="13.5" x14ac:dyDescent="0.15">
      <c r="A137" s="26" t="s">
        <v>414</v>
      </c>
      <c r="B137" s="28" t="s">
        <v>546</v>
      </c>
      <c r="C137" s="28">
        <v>10</v>
      </c>
      <c r="D137" s="28">
        <v>5</v>
      </c>
      <c r="E137" s="28"/>
      <c r="F137" s="28"/>
      <c r="G137" s="28"/>
      <c r="H137" s="28">
        <v>10</v>
      </c>
      <c r="I137" s="28">
        <v>34.36</v>
      </c>
      <c r="J137" s="28"/>
      <c r="K137" s="28"/>
      <c r="L137" s="28"/>
      <c r="M137" s="28"/>
      <c r="N137" s="28"/>
      <c r="O137" s="28"/>
      <c r="P137" s="28">
        <v>6</v>
      </c>
      <c r="Q137" s="28"/>
      <c r="R137" s="28"/>
      <c r="S137" s="28"/>
      <c r="T137" s="28"/>
      <c r="U137" s="28">
        <v>2</v>
      </c>
      <c r="V137" s="28"/>
      <c r="W137" s="28"/>
      <c r="X137" s="28"/>
      <c r="Y137" s="28"/>
      <c r="Z137" s="28"/>
      <c r="AA137" s="28">
        <v>67.36</v>
      </c>
      <c r="AB137" s="22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  <c r="IE137" s="4"/>
      <c r="IF137" s="4"/>
      <c r="IG137" s="4"/>
      <c r="IH137" s="4"/>
      <c r="II137" s="4"/>
      <c r="IJ137" s="4"/>
      <c r="IK137" s="4"/>
      <c r="IL137" s="4"/>
      <c r="IM137" s="4"/>
      <c r="IN137" s="4"/>
      <c r="IO137" s="4"/>
      <c r="IP137" s="4"/>
      <c r="IQ137" s="4"/>
      <c r="IR137" s="4"/>
      <c r="IS137" s="4"/>
      <c r="IT137" s="4"/>
    </row>
    <row r="138" spans="1:254" s="4" customFormat="1" ht="15" x14ac:dyDescent="0.15">
      <c r="A138" s="26" t="s">
        <v>437</v>
      </c>
      <c r="B138" s="39" t="s">
        <v>547</v>
      </c>
      <c r="C138" s="22">
        <v>10</v>
      </c>
      <c r="D138" s="22">
        <v>5</v>
      </c>
      <c r="E138" s="22"/>
      <c r="F138" s="22"/>
      <c r="G138" s="22"/>
      <c r="H138" s="22">
        <v>10</v>
      </c>
      <c r="I138" s="48">
        <v>33.32</v>
      </c>
      <c r="J138" s="45"/>
      <c r="K138" s="45"/>
      <c r="L138" s="45"/>
      <c r="M138" s="45"/>
      <c r="N138" s="22"/>
      <c r="O138" s="22"/>
      <c r="P138" s="22">
        <v>6</v>
      </c>
      <c r="Q138" s="22"/>
      <c r="R138" s="22"/>
      <c r="S138" s="22"/>
      <c r="T138" s="22"/>
      <c r="U138" s="22">
        <v>2</v>
      </c>
      <c r="V138" s="22"/>
      <c r="W138" s="22"/>
      <c r="X138" s="22"/>
      <c r="Y138" s="22">
        <v>1</v>
      </c>
      <c r="Z138" s="22"/>
      <c r="AA138" s="48">
        <v>67.319999999999993</v>
      </c>
      <c r="AB138" s="22"/>
    </row>
    <row r="139" spans="1:254" s="4" customFormat="1" ht="13.5" x14ac:dyDescent="0.15">
      <c r="A139" s="26" t="s">
        <v>414</v>
      </c>
      <c r="B139" s="28" t="s">
        <v>548</v>
      </c>
      <c r="C139" s="28">
        <v>10</v>
      </c>
      <c r="D139" s="28">
        <v>5</v>
      </c>
      <c r="E139" s="28">
        <v>1</v>
      </c>
      <c r="F139" s="28"/>
      <c r="G139" s="28"/>
      <c r="H139" s="28">
        <v>10</v>
      </c>
      <c r="I139" s="28">
        <v>28.52</v>
      </c>
      <c r="J139" s="28"/>
      <c r="K139" s="28"/>
      <c r="L139" s="28"/>
      <c r="M139" s="28"/>
      <c r="N139" s="28">
        <v>2</v>
      </c>
      <c r="O139" s="28"/>
      <c r="P139" s="28">
        <v>6</v>
      </c>
      <c r="Q139" s="28"/>
      <c r="R139" s="28">
        <v>0.375</v>
      </c>
      <c r="S139" s="28"/>
      <c r="T139" s="28"/>
      <c r="U139" s="28">
        <v>2</v>
      </c>
      <c r="V139" s="28"/>
      <c r="W139" s="28"/>
      <c r="X139" s="28"/>
      <c r="Y139" s="28"/>
      <c r="Z139" s="28"/>
      <c r="AA139" s="28">
        <v>67.245000000000005</v>
      </c>
      <c r="AB139" s="22"/>
    </row>
    <row r="140" spans="1:254" s="3" customFormat="1" ht="13.5" x14ac:dyDescent="0.15">
      <c r="A140" s="26" t="s">
        <v>420</v>
      </c>
      <c r="B140" s="36" t="s">
        <v>549</v>
      </c>
      <c r="C140" s="22">
        <v>10</v>
      </c>
      <c r="D140" s="22">
        <v>5</v>
      </c>
      <c r="E140" s="22"/>
      <c r="F140" s="22"/>
      <c r="G140" s="22"/>
      <c r="H140" s="22">
        <v>10</v>
      </c>
      <c r="I140" s="45">
        <v>33.119999999999997</v>
      </c>
      <c r="J140" s="45"/>
      <c r="K140" s="45"/>
      <c r="L140" s="45"/>
      <c r="M140" s="45"/>
      <c r="N140" s="22"/>
      <c r="O140" s="22"/>
      <c r="P140" s="22">
        <v>6</v>
      </c>
      <c r="Q140" s="22"/>
      <c r="R140" s="22"/>
      <c r="S140" s="22"/>
      <c r="T140" s="22"/>
      <c r="U140" s="22">
        <v>2</v>
      </c>
      <c r="V140" s="22"/>
      <c r="W140" s="22"/>
      <c r="X140" s="22"/>
      <c r="Y140" s="22">
        <v>1</v>
      </c>
      <c r="Z140" s="22"/>
      <c r="AA140" s="22">
        <f t="shared" ref="AA140:AA145" si="9">C140+D140+E140+F140-G140+H140+I140+J140+K140+L140+M140+N140+P140+Q140+R140-S140+T140+U140+V140+W140+X140+Y140-Z140</f>
        <v>67.12</v>
      </c>
      <c r="AB140" s="22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  <c r="IE140" s="4"/>
      <c r="IF140" s="4"/>
      <c r="IG140" s="4"/>
      <c r="IH140" s="4"/>
      <c r="II140" s="4"/>
      <c r="IJ140" s="4"/>
      <c r="IK140" s="4"/>
      <c r="IL140" s="4"/>
      <c r="IM140" s="4"/>
      <c r="IN140" s="4"/>
      <c r="IO140" s="4"/>
      <c r="IP140" s="4"/>
      <c r="IQ140" s="4"/>
      <c r="IR140" s="4"/>
      <c r="IS140" s="4"/>
      <c r="IT140" s="4"/>
    </row>
    <row r="141" spans="1:254" s="4" customFormat="1" ht="13.5" x14ac:dyDescent="0.15">
      <c r="A141" s="26" t="s">
        <v>425</v>
      </c>
      <c r="B141" s="8" t="s">
        <v>550</v>
      </c>
      <c r="C141" s="22">
        <v>10</v>
      </c>
      <c r="D141" s="22">
        <v>5</v>
      </c>
      <c r="E141" s="22">
        <v>2</v>
      </c>
      <c r="F141" s="22"/>
      <c r="G141" s="22"/>
      <c r="H141" s="22">
        <v>10</v>
      </c>
      <c r="I141" s="45">
        <v>29.08</v>
      </c>
      <c r="J141" s="45"/>
      <c r="K141" s="45"/>
      <c r="L141" s="45"/>
      <c r="M141" s="45"/>
      <c r="N141" s="22">
        <v>2</v>
      </c>
      <c r="O141" s="22"/>
      <c r="P141" s="22">
        <v>6</v>
      </c>
      <c r="Q141" s="22"/>
      <c r="R141" s="22"/>
      <c r="S141" s="22"/>
      <c r="T141" s="22"/>
      <c r="U141" s="22">
        <v>2</v>
      </c>
      <c r="V141" s="22"/>
      <c r="W141" s="22"/>
      <c r="X141" s="22"/>
      <c r="Y141" s="22">
        <v>1</v>
      </c>
      <c r="Z141" s="22"/>
      <c r="AA141" s="22">
        <v>67.08</v>
      </c>
      <c r="AB141" s="22"/>
    </row>
    <row r="142" spans="1:254" s="4" customFormat="1" ht="13.5" x14ac:dyDescent="0.15">
      <c r="A142" s="26" t="s">
        <v>425</v>
      </c>
      <c r="B142" s="8" t="s">
        <v>551</v>
      </c>
      <c r="C142" s="22">
        <v>10</v>
      </c>
      <c r="D142" s="22">
        <v>5</v>
      </c>
      <c r="E142" s="22">
        <v>1</v>
      </c>
      <c r="F142" s="22">
        <v>0.5</v>
      </c>
      <c r="G142" s="22"/>
      <c r="H142" s="22">
        <v>10</v>
      </c>
      <c r="I142" s="45">
        <v>32.57</v>
      </c>
      <c r="J142" s="45"/>
      <c r="K142" s="45"/>
      <c r="L142" s="45"/>
      <c r="M142" s="45"/>
      <c r="N142" s="22"/>
      <c r="O142" s="22"/>
      <c r="P142" s="22">
        <v>6</v>
      </c>
      <c r="Q142" s="22"/>
      <c r="R142" s="22"/>
      <c r="S142" s="22"/>
      <c r="T142" s="22"/>
      <c r="U142" s="22">
        <v>2</v>
      </c>
      <c r="V142" s="22"/>
      <c r="W142" s="22"/>
      <c r="X142" s="22"/>
      <c r="Y142" s="22"/>
      <c r="Z142" s="22"/>
      <c r="AA142" s="22">
        <f>SUM(C142:Z142)</f>
        <v>67.069999999999993</v>
      </c>
      <c r="AB142" s="22"/>
    </row>
    <row r="143" spans="1:254" s="4" customFormat="1" ht="13.5" x14ac:dyDescent="0.15">
      <c r="A143" s="26" t="s">
        <v>425</v>
      </c>
      <c r="B143" s="8" t="s">
        <v>552</v>
      </c>
      <c r="C143" s="22">
        <v>10</v>
      </c>
      <c r="D143" s="22">
        <v>5</v>
      </c>
      <c r="E143" s="22">
        <v>1</v>
      </c>
      <c r="F143" s="22"/>
      <c r="G143" s="22"/>
      <c r="H143" s="22">
        <v>10</v>
      </c>
      <c r="I143" s="45">
        <v>33.04</v>
      </c>
      <c r="J143" s="45"/>
      <c r="K143" s="45"/>
      <c r="L143" s="45"/>
      <c r="M143" s="45"/>
      <c r="N143" s="22"/>
      <c r="O143" s="22"/>
      <c r="P143" s="22">
        <v>6</v>
      </c>
      <c r="Q143" s="22"/>
      <c r="R143" s="22"/>
      <c r="S143" s="22"/>
      <c r="T143" s="22"/>
      <c r="U143" s="22">
        <v>2</v>
      </c>
      <c r="V143" s="22"/>
      <c r="W143" s="22"/>
      <c r="X143" s="22"/>
      <c r="Y143" s="22"/>
      <c r="Z143" s="22"/>
      <c r="AA143" s="22">
        <v>67.040000000000006</v>
      </c>
      <c r="AB143" s="22"/>
    </row>
    <row r="144" spans="1:254" s="4" customFormat="1" ht="13.5" x14ac:dyDescent="0.15">
      <c r="A144" s="26" t="s">
        <v>420</v>
      </c>
      <c r="B144" s="37" t="s">
        <v>553</v>
      </c>
      <c r="C144" s="22">
        <v>10</v>
      </c>
      <c r="D144" s="22">
        <v>5</v>
      </c>
      <c r="E144" s="22"/>
      <c r="F144" s="22"/>
      <c r="G144" s="22"/>
      <c r="H144" s="22">
        <v>10</v>
      </c>
      <c r="I144" s="45">
        <v>32.96</v>
      </c>
      <c r="J144" s="45"/>
      <c r="K144" s="45"/>
      <c r="L144" s="45"/>
      <c r="M144" s="45"/>
      <c r="N144" s="22"/>
      <c r="O144" s="22"/>
      <c r="P144" s="22">
        <v>6</v>
      </c>
      <c r="Q144" s="22"/>
      <c r="R144" s="22"/>
      <c r="S144" s="22"/>
      <c r="T144" s="22"/>
      <c r="U144" s="22">
        <v>2</v>
      </c>
      <c r="V144" s="22"/>
      <c r="W144" s="22"/>
      <c r="X144" s="22"/>
      <c r="Y144" s="22">
        <v>1</v>
      </c>
      <c r="Z144" s="22"/>
      <c r="AA144" s="22">
        <f t="shared" si="9"/>
        <v>66.959999999999994</v>
      </c>
      <c r="AB144" s="22"/>
    </row>
    <row r="145" spans="1:254" s="4" customFormat="1" ht="13.5" x14ac:dyDescent="0.15">
      <c r="A145" s="26" t="s">
        <v>420</v>
      </c>
      <c r="B145" s="41" t="s">
        <v>554</v>
      </c>
      <c r="C145" s="22">
        <v>10</v>
      </c>
      <c r="D145" s="22">
        <v>5</v>
      </c>
      <c r="E145" s="22"/>
      <c r="F145" s="22"/>
      <c r="G145" s="22"/>
      <c r="H145" s="22">
        <v>10</v>
      </c>
      <c r="I145" s="45">
        <v>33.82</v>
      </c>
      <c r="J145" s="45"/>
      <c r="K145" s="45"/>
      <c r="L145" s="45"/>
      <c r="M145" s="45"/>
      <c r="N145" s="22"/>
      <c r="O145" s="22"/>
      <c r="P145" s="22">
        <v>6</v>
      </c>
      <c r="Q145" s="22"/>
      <c r="R145" s="22"/>
      <c r="S145" s="22"/>
      <c r="T145" s="22"/>
      <c r="U145" s="22">
        <v>2</v>
      </c>
      <c r="V145" s="22"/>
      <c r="W145" s="22"/>
      <c r="X145" s="22"/>
      <c r="Y145" s="22"/>
      <c r="Z145" s="22"/>
      <c r="AA145" s="22">
        <f t="shared" si="9"/>
        <v>66.819999999999993</v>
      </c>
      <c r="AB145" s="22"/>
    </row>
    <row r="146" spans="1:254" s="4" customFormat="1" ht="13.5" x14ac:dyDescent="0.15">
      <c r="A146" s="26" t="s">
        <v>410</v>
      </c>
      <c r="B146" s="38" t="s">
        <v>555</v>
      </c>
      <c r="C146" s="22">
        <v>10</v>
      </c>
      <c r="D146" s="22">
        <v>5</v>
      </c>
      <c r="E146" s="22"/>
      <c r="F146" s="22">
        <v>1.5</v>
      </c>
      <c r="G146" s="22"/>
      <c r="H146" s="22">
        <v>10</v>
      </c>
      <c r="I146" s="45">
        <v>32.270000000000003</v>
      </c>
      <c r="J146" s="45"/>
      <c r="K146" s="45"/>
      <c r="L146" s="45"/>
      <c r="M146" s="45"/>
      <c r="N146" s="22"/>
      <c r="O146" s="22"/>
      <c r="P146" s="22">
        <v>6</v>
      </c>
      <c r="Q146" s="22"/>
      <c r="R146" s="22"/>
      <c r="S146" s="22"/>
      <c r="T146" s="22"/>
      <c r="U146" s="22">
        <v>2</v>
      </c>
      <c r="V146" s="22"/>
      <c r="W146" s="22"/>
      <c r="X146" s="22"/>
      <c r="Y146" s="22"/>
      <c r="Z146" s="22"/>
      <c r="AA146" s="22">
        <v>66.77</v>
      </c>
      <c r="AB146" s="22"/>
    </row>
    <row r="147" spans="1:254" s="3" customFormat="1" ht="13.5" x14ac:dyDescent="0.15">
      <c r="A147" s="26" t="s">
        <v>410</v>
      </c>
      <c r="B147" s="37" t="s">
        <v>535</v>
      </c>
      <c r="C147" s="22">
        <v>10</v>
      </c>
      <c r="D147" s="22">
        <v>5</v>
      </c>
      <c r="E147" s="22"/>
      <c r="F147" s="22"/>
      <c r="G147" s="22"/>
      <c r="H147" s="22">
        <v>10</v>
      </c>
      <c r="I147" s="45">
        <v>33.76</v>
      </c>
      <c r="J147" s="45"/>
      <c r="K147" s="45"/>
      <c r="L147" s="45"/>
      <c r="M147" s="45"/>
      <c r="N147" s="22"/>
      <c r="O147" s="22"/>
      <c r="P147" s="22">
        <v>6</v>
      </c>
      <c r="Q147" s="22"/>
      <c r="R147" s="22"/>
      <c r="S147" s="22"/>
      <c r="T147" s="22"/>
      <c r="U147" s="22">
        <v>2</v>
      </c>
      <c r="V147" s="22"/>
      <c r="W147" s="22"/>
      <c r="X147" s="22"/>
      <c r="Y147" s="22"/>
      <c r="Z147" s="22"/>
      <c r="AA147" s="22">
        <f>C147+D147+E147+F147-G147+H147+I147+J147+K147+L147+M147+N147+P147+Q147+R147-S147+T147+U147+V147+W147+X147+Y147-Z147</f>
        <v>66.760000000000005</v>
      </c>
      <c r="AB147" s="22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  <c r="IG147" s="4"/>
      <c r="IH147" s="4"/>
      <c r="II147" s="4"/>
      <c r="IJ147" s="4"/>
      <c r="IK147" s="4"/>
      <c r="IL147" s="4"/>
      <c r="IM147" s="4"/>
      <c r="IN147" s="4"/>
      <c r="IO147" s="4"/>
      <c r="IP147" s="4"/>
      <c r="IQ147" s="4"/>
      <c r="IR147" s="4"/>
      <c r="IS147" s="4"/>
      <c r="IT147" s="4"/>
    </row>
    <row r="148" spans="1:254" s="4" customFormat="1" ht="13.5" x14ac:dyDescent="0.15">
      <c r="A148" s="26" t="s">
        <v>420</v>
      </c>
      <c r="B148" s="43" t="s">
        <v>556</v>
      </c>
      <c r="C148" s="22">
        <v>10</v>
      </c>
      <c r="D148" s="22">
        <v>5</v>
      </c>
      <c r="E148" s="22"/>
      <c r="F148" s="22"/>
      <c r="G148" s="22"/>
      <c r="H148" s="22">
        <v>9.1999999999999993</v>
      </c>
      <c r="I148" s="45">
        <v>32.479999999999997</v>
      </c>
      <c r="J148" s="45"/>
      <c r="K148" s="45"/>
      <c r="L148" s="45"/>
      <c r="M148" s="45"/>
      <c r="N148" s="22">
        <v>2</v>
      </c>
      <c r="O148" s="22"/>
      <c r="P148" s="22">
        <v>6</v>
      </c>
      <c r="Q148" s="22"/>
      <c r="R148" s="22"/>
      <c r="S148" s="22"/>
      <c r="T148" s="22"/>
      <c r="U148" s="22">
        <v>2</v>
      </c>
      <c r="V148" s="22"/>
      <c r="W148" s="22"/>
      <c r="X148" s="22"/>
      <c r="Y148" s="22"/>
      <c r="Z148" s="22"/>
      <c r="AA148" s="22">
        <f>C148+D148+E148+F148-G148+H148+I148+J148+K148+L148+M148+N148+P148+Q148+R148-S148+T148+U148+V148+W148+X148+Y148-Z148</f>
        <v>66.680000000000007</v>
      </c>
      <c r="AB148" s="22"/>
    </row>
    <row r="149" spans="1:254" s="4" customFormat="1" ht="13.5" x14ac:dyDescent="0.15">
      <c r="A149" s="26" t="s">
        <v>410</v>
      </c>
      <c r="B149" s="37" t="s">
        <v>557</v>
      </c>
      <c r="C149" s="22">
        <v>10</v>
      </c>
      <c r="D149" s="22">
        <v>5</v>
      </c>
      <c r="E149" s="22"/>
      <c r="F149" s="22"/>
      <c r="G149" s="22"/>
      <c r="H149" s="22">
        <v>10</v>
      </c>
      <c r="I149" s="45">
        <v>32.61</v>
      </c>
      <c r="J149" s="45"/>
      <c r="K149" s="45"/>
      <c r="L149" s="45"/>
      <c r="M149" s="45"/>
      <c r="N149" s="22"/>
      <c r="O149" s="22"/>
      <c r="P149" s="22">
        <v>6</v>
      </c>
      <c r="Q149" s="22"/>
      <c r="R149" s="22"/>
      <c r="S149" s="22"/>
      <c r="T149" s="22"/>
      <c r="U149" s="22">
        <v>2</v>
      </c>
      <c r="V149" s="22"/>
      <c r="W149" s="22"/>
      <c r="X149" s="22"/>
      <c r="Y149" s="22">
        <v>1</v>
      </c>
      <c r="Z149" s="22"/>
      <c r="AA149" s="22">
        <v>66.61</v>
      </c>
      <c r="AB149" s="22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  <c r="IT149" s="3"/>
    </row>
    <row r="150" spans="1:254" s="4" customFormat="1" ht="15" x14ac:dyDescent="0.15">
      <c r="A150" s="26" t="s">
        <v>437</v>
      </c>
      <c r="B150" s="39" t="s">
        <v>558</v>
      </c>
      <c r="C150" s="31">
        <v>10</v>
      </c>
      <c r="D150" s="31">
        <v>5</v>
      </c>
      <c r="E150" s="31"/>
      <c r="F150" s="31">
        <v>0.3</v>
      </c>
      <c r="G150" s="31"/>
      <c r="H150" s="31">
        <v>10</v>
      </c>
      <c r="I150" s="54">
        <v>32.619999999999997</v>
      </c>
      <c r="J150" s="55"/>
      <c r="K150" s="55"/>
      <c r="L150" s="55"/>
      <c r="M150" s="55"/>
      <c r="N150" s="31"/>
      <c r="O150" s="31"/>
      <c r="P150" s="31">
        <v>6</v>
      </c>
      <c r="Q150" s="31"/>
      <c r="R150" s="31"/>
      <c r="S150" s="31"/>
      <c r="T150" s="31">
        <v>0.3</v>
      </c>
      <c r="U150" s="31">
        <v>2</v>
      </c>
      <c r="V150" s="31"/>
      <c r="W150" s="31"/>
      <c r="X150" s="31"/>
      <c r="Y150" s="31"/>
      <c r="Z150" s="31"/>
      <c r="AA150" s="54">
        <v>66.22</v>
      </c>
      <c r="AB150" s="22"/>
    </row>
    <row r="151" spans="1:254" s="4" customFormat="1" ht="13.5" x14ac:dyDescent="0.15">
      <c r="A151" s="26" t="s">
        <v>425</v>
      </c>
      <c r="B151" s="8" t="s">
        <v>559</v>
      </c>
      <c r="C151" s="22">
        <v>10</v>
      </c>
      <c r="D151" s="22">
        <v>5</v>
      </c>
      <c r="E151" s="22">
        <v>2</v>
      </c>
      <c r="F151" s="22"/>
      <c r="G151" s="22"/>
      <c r="H151" s="22">
        <v>10</v>
      </c>
      <c r="I151" s="45">
        <v>29.27</v>
      </c>
      <c r="J151" s="45"/>
      <c r="K151" s="45"/>
      <c r="L151" s="45"/>
      <c r="M151" s="45"/>
      <c r="N151" s="22">
        <v>2</v>
      </c>
      <c r="O151" s="22"/>
      <c r="P151" s="22">
        <v>6</v>
      </c>
      <c r="Q151" s="22"/>
      <c r="R151" s="22"/>
      <c r="S151" s="22"/>
      <c r="T151" s="22"/>
      <c r="U151" s="22">
        <v>2</v>
      </c>
      <c r="V151" s="22"/>
      <c r="W151" s="22"/>
      <c r="X151" s="22"/>
      <c r="Y151" s="22"/>
      <c r="Z151" s="22"/>
      <c r="AA151" s="22">
        <v>66.2</v>
      </c>
      <c r="AB151" s="22"/>
    </row>
    <row r="152" spans="1:254" s="4" customFormat="1" ht="13.5" x14ac:dyDescent="0.15">
      <c r="A152" s="26" t="s">
        <v>414</v>
      </c>
      <c r="B152" s="28" t="s">
        <v>560</v>
      </c>
      <c r="C152" s="28">
        <v>10</v>
      </c>
      <c r="D152" s="28">
        <v>5</v>
      </c>
      <c r="E152" s="28"/>
      <c r="F152" s="28"/>
      <c r="G152" s="28"/>
      <c r="H152" s="28">
        <v>10</v>
      </c>
      <c r="I152" s="28">
        <v>33.17</v>
      </c>
      <c r="J152" s="28"/>
      <c r="K152" s="28"/>
      <c r="L152" s="28"/>
      <c r="M152" s="28"/>
      <c r="N152" s="28"/>
      <c r="O152" s="28"/>
      <c r="P152" s="28">
        <v>6</v>
      </c>
      <c r="Q152" s="28"/>
      <c r="R152" s="28"/>
      <c r="S152" s="28"/>
      <c r="T152" s="28"/>
      <c r="U152" s="28">
        <v>2</v>
      </c>
      <c r="V152" s="28"/>
      <c r="W152" s="28"/>
      <c r="X152" s="28"/>
      <c r="Y152" s="28"/>
      <c r="Z152" s="28"/>
      <c r="AA152" s="28">
        <v>66.17</v>
      </c>
      <c r="AB152" s="22"/>
    </row>
    <row r="153" spans="1:254" s="4" customFormat="1" ht="13.5" x14ac:dyDescent="0.15">
      <c r="A153" s="26" t="s">
        <v>412</v>
      </c>
      <c r="B153" s="37" t="s">
        <v>561</v>
      </c>
      <c r="C153" s="22">
        <v>10</v>
      </c>
      <c r="D153" s="22">
        <v>5</v>
      </c>
      <c r="E153" s="22"/>
      <c r="F153" s="22"/>
      <c r="G153" s="22"/>
      <c r="H153" s="22">
        <v>10</v>
      </c>
      <c r="I153" s="45">
        <v>30.12</v>
      </c>
      <c r="J153" s="45"/>
      <c r="K153" s="45"/>
      <c r="L153" s="45"/>
      <c r="M153" s="45"/>
      <c r="N153" s="22">
        <v>2</v>
      </c>
      <c r="O153" s="22"/>
      <c r="P153" s="22">
        <v>6</v>
      </c>
      <c r="Q153" s="22"/>
      <c r="R153" s="22"/>
      <c r="S153" s="22"/>
      <c r="T153" s="22"/>
      <c r="U153" s="22">
        <v>2</v>
      </c>
      <c r="V153" s="22"/>
      <c r="W153" s="22"/>
      <c r="X153" s="22"/>
      <c r="Y153" s="22">
        <v>1</v>
      </c>
      <c r="Z153" s="22"/>
      <c r="AA153" s="22">
        <f t="shared" ref="AA153:AA158" si="10">C153+D153+E153+F153-G153+H153+I153+J153+K153+L153+M153+N153+P153+Q153+R153-S153+T153+U153+V153+W153+X153+Y153-Z153</f>
        <v>66.12</v>
      </c>
      <c r="AB153" s="22"/>
    </row>
    <row r="154" spans="1:254" s="4" customFormat="1" ht="15" x14ac:dyDescent="0.15">
      <c r="A154" s="26" t="s">
        <v>437</v>
      </c>
      <c r="B154" s="39" t="s">
        <v>562</v>
      </c>
      <c r="C154" s="22">
        <v>10</v>
      </c>
      <c r="D154" s="22">
        <v>5</v>
      </c>
      <c r="E154" s="22">
        <v>3</v>
      </c>
      <c r="F154" s="22">
        <v>0.3</v>
      </c>
      <c r="G154" s="22"/>
      <c r="H154" s="22">
        <v>10</v>
      </c>
      <c r="I154" s="48">
        <v>28.72</v>
      </c>
      <c r="J154" s="47"/>
      <c r="K154" s="47"/>
      <c r="L154" s="47"/>
      <c r="M154" s="47"/>
      <c r="N154" s="22"/>
      <c r="O154" s="22"/>
      <c r="P154" s="22">
        <v>6</v>
      </c>
      <c r="Q154" s="22"/>
      <c r="R154" s="22"/>
      <c r="S154" s="22"/>
      <c r="T154" s="22">
        <v>0.1</v>
      </c>
      <c r="U154" s="22">
        <v>2</v>
      </c>
      <c r="V154" s="22"/>
      <c r="W154" s="22"/>
      <c r="X154" s="22"/>
      <c r="Y154" s="22">
        <v>1</v>
      </c>
      <c r="Z154" s="22"/>
      <c r="AA154" s="48">
        <v>66.12</v>
      </c>
      <c r="AB154" s="22"/>
    </row>
    <row r="155" spans="1:254" s="4" customFormat="1" ht="13.5" x14ac:dyDescent="0.15">
      <c r="A155" s="26" t="s">
        <v>412</v>
      </c>
      <c r="B155" s="38" t="s">
        <v>563</v>
      </c>
      <c r="C155" s="22">
        <v>10</v>
      </c>
      <c r="D155" s="22">
        <v>5</v>
      </c>
      <c r="E155" s="22"/>
      <c r="F155" s="22"/>
      <c r="G155" s="22"/>
      <c r="H155" s="22">
        <v>10</v>
      </c>
      <c r="I155" s="45">
        <v>31.96</v>
      </c>
      <c r="J155" s="45"/>
      <c r="K155" s="45"/>
      <c r="L155" s="45"/>
      <c r="M155" s="45"/>
      <c r="N155" s="22"/>
      <c r="O155" s="22"/>
      <c r="P155" s="22">
        <v>6</v>
      </c>
      <c r="Q155" s="22"/>
      <c r="R155" s="22"/>
      <c r="S155" s="22"/>
      <c r="T155" s="22"/>
      <c r="U155" s="22">
        <v>2</v>
      </c>
      <c r="V155" s="22"/>
      <c r="W155" s="22"/>
      <c r="X155" s="22"/>
      <c r="Y155" s="22">
        <v>1</v>
      </c>
      <c r="Z155" s="22"/>
      <c r="AA155" s="22">
        <f t="shared" si="10"/>
        <v>65.959999999999994</v>
      </c>
      <c r="AB155" s="22"/>
    </row>
    <row r="156" spans="1:254" s="4" customFormat="1" ht="13.5" x14ac:dyDescent="0.15">
      <c r="A156" s="26" t="s">
        <v>414</v>
      </c>
      <c r="B156" s="28" t="s">
        <v>564</v>
      </c>
      <c r="C156" s="28">
        <v>10</v>
      </c>
      <c r="D156" s="28">
        <v>5</v>
      </c>
      <c r="E156" s="28"/>
      <c r="F156" s="28"/>
      <c r="G156" s="28"/>
      <c r="H156" s="28">
        <v>10</v>
      </c>
      <c r="I156" s="28">
        <v>31.9</v>
      </c>
      <c r="J156" s="28"/>
      <c r="K156" s="28"/>
      <c r="L156" s="28"/>
      <c r="M156" s="28"/>
      <c r="N156" s="28"/>
      <c r="O156" s="28"/>
      <c r="P156" s="28">
        <v>6</v>
      </c>
      <c r="Q156" s="28"/>
      <c r="R156" s="28"/>
      <c r="S156" s="28"/>
      <c r="T156" s="28"/>
      <c r="U156" s="28">
        <v>2</v>
      </c>
      <c r="V156" s="28"/>
      <c r="W156" s="28"/>
      <c r="X156" s="28"/>
      <c r="Y156" s="28">
        <v>1</v>
      </c>
      <c r="Z156" s="28"/>
      <c r="AA156" s="28">
        <v>65.900000000000006</v>
      </c>
      <c r="AB156" s="22"/>
    </row>
    <row r="157" spans="1:254" s="4" customFormat="1" ht="15" x14ac:dyDescent="0.15">
      <c r="A157" s="26" t="s">
        <v>437</v>
      </c>
      <c r="B157" s="39" t="s">
        <v>565</v>
      </c>
      <c r="C157" s="22">
        <v>10</v>
      </c>
      <c r="D157" s="22">
        <v>5</v>
      </c>
      <c r="E157" s="22"/>
      <c r="F157" s="22"/>
      <c r="G157" s="22"/>
      <c r="H157" s="22">
        <v>10</v>
      </c>
      <c r="I157" s="48">
        <v>32.799999999999997</v>
      </c>
      <c r="J157" s="45"/>
      <c r="K157" s="45"/>
      <c r="L157" s="45"/>
      <c r="M157" s="45"/>
      <c r="N157" s="22"/>
      <c r="O157" s="22"/>
      <c r="P157" s="22">
        <v>6</v>
      </c>
      <c r="Q157" s="22"/>
      <c r="R157" s="22"/>
      <c r="S157" s="22"/>
      <c r="T157" s="22"/>
      <c r="U157" s="22">
        <v>2</v>
      </c>
      <c r="V157" s="22"/>
      <c r="W157" s="22"/>
      <c r="X157" s="22"/>
      <c r="Y157" s="22"/>
      <c r="Z157" s="22"/>
      <c r="AA157" s="48">
        <v>65.8</v>
      </c>
      <c r="AB157" s="22"/>
    </row>
    <row r="158" spans="1:254" s="4" customFormat="1" ht="13.5" x14ac:dyDescent="0.15">
      <c r="A158" s="26" t="s">
        <v>420</v>
      </c>
      <c r="B158" s="8" t="s">
        <v>566</v>
      </c>
      <c r="C158" s="22">
        <v>10</v>
      </c>
      <c r="D158" s="22">
        <v>5</v>
      </c>
      <c r="E158" s="22"/>
      <c r="F158" s="22"/>
      <c r="G158" s="22"/>
      <c r="H158" s="22">
        <v>10</v>
      </c>
      <c r="I158" s="45">
        <v>32.72</v>
      </c>
      <c r="J158" s="45"/>
      <c r="K158" s="45"/>
      <c r="L158" s="45"/>
      <c r="M158" s="45"/>
      <c r="N158" s="22"/>
      <c r="O158" s="22"/>
      <c r="P158" s="22">
        <v>6</v>
      </c>
      <c r="Q158" s="22"/>
      <c r="R158" s="22"/>
      <c r="S158" s="22"/>
      <c r="T158" s="22"/>
      <c r="U158" s="22">
        <v>2</v>
      </c>
      <c r="V158" s="22"/>
      <c r="W158" s="22"/>
      <c r="X158" s="22"/>
      <c r="Y158" s="22"/>
      <c r="Z158" s="22"/>
      <c r="AA158" s="22">
        <f t="shared" si="10"/>
        <v>65.72</v>
      </c>
      <c r="AB158" s="22"/>
    </row>
    <row r="159" spans="1:254" s="4" customFormat="1" ht="15" x14ac:dyDescent="0.15">
      <c r="A159" s="26" t="s">
        <v>437</v>
      </c>
      <c r="B159" s="39" t="s">
        <v>567</v>
      </c>
      <c r="C159" s="22">
        <v>10</v>
      </c>
      <c r="D159" s="22">
        <v>5</v>
      </c>
      <c r="E159" s="22"/>
      <c r="F159" s="22"/>
      <c r="G159" s="22"/>
      <c r="H159" s="22">
        <v>10</v>
      </c>
      <c r="I159" s="48">
        <v>31.71</v>
      </c>
      <c r="J159" s="45"/>
      <c r="K159" s="45"/>
      <c r="L159" s="45"/>
      <c r="M159" s="45"/>
      <c r="N159" s="22"/>
      <c r="O159" s="22"/>
      <c r="P159" s="22">
        <v>6</v>
      </c>
      <c r="Q159" s="22"/>
      <c r="R159" s="22"/>
      <c r="S159" s="22"/>
      <c r="T159" s="22"/>
      <c r="U159" s="22">
        <v>2</v>
      </c>
      <c r="V159" s="22"/>
      <c r="W159" s="22"/>
      <c r="X159" s="22"/>
      <c r="Y159" s="22">
        <v>1</v>
      </c>
      <c r="Z159" s="22"/>
      <c r="AA159" s="48">
        <v>65.709999999999994</v>
      </c>
      <c r="AB159" s="22"/>
    </row>
    <row r="160" spans="1:254" s="4" customFormat="1" ht="13.5" x14ac:dyDescent="0.15">
      <c r="A160" s="26" t="s">
        <v>425</v>
      </c>
      <c r="B160" s="8" t="s">
        <v>568</v>
      </c>
      <c r="C160" s="22">
        <v>10</v>
      </c>
      <c r="D160" s="22">
        <v>5</v>
      </c>
      <c r="E160" s="22">
        <v>2</v>
      </c>
      <c r="F160" s="22"/>
      <c r="G160" s="22"/>
      <c r="H160" s="22">
        <v>10</v>
      </c>
      <c r="I160" s="45">
        <v>29.64</v>
      </c>
      <c r="J160" s="45"/>
      <c r="K160" s="45"/>
      <c r="L160" s="45"/>
      <c r="M160" s="45"/>
      <c r="N160" s="22"/>
      <c r="O160" s="22"/>
      <c r="P160" s="22">
        <v>6</v>
      </c>
      <c r="Q160" s="22"/>
      <c r="R160" s="22"/>
      <c r="S160" s="22"/>
      <c r="T160" s="22"/>
      <c r="U160" s="22">
        <v>2</v>
      </c>
      <c r="V160" s="22"/>
      <c r="W160" s="22"/>
      <c r="X160" s="22"/>
      <c r="Y160" s="22">
        <v>1</v>
      </c>
      <c r="Z160" s="22"/>
      <c r="AA160" s="22">
        <v>65.64</v>
      </c>
      <c r="AB160" s="22"/>
    </row>
    <row r="161" spans="1:254" s="4" customFormat="1" ht="13.5" x14ac:dyDescent="0.15">
      <c r="A161" s="26" t="s">
        <v>412</v>
      </c>
      <c r="B161" s="27" t="s">
        <v>569</v>
      </c>
      <c r="C161" s="22">
        <v>10</v>
      </c>
      <c r="D161" s="22">
        <v>5</v>
      </c>
      <c r="E161" s="22"/>
      <c r="F161" s="22"/>
      <c r="G161" s="22"/>
      <c r="H161" s="22">
        <v>10</v>
      </c>
      <c r="I161" s="45">
        <v>31.51</v>
      </c>
      <c r="J161" s="45"/>
      <c r="K161" s="45"/>
      <c r="L161" s="45"/>
      <c r="M161" s="45"/>
      <c r="N161" s="22"/>
      <c r="O161" s="22"/>
      <c r="P161" s="22">
        <v>6</v>
      </c>
      <c r="Q161" s="22"/>
      <c r="R161" s="22"/>
      <c r="S161" s="22"/>
      <c r="T161" s="22"/>
      <c r="U161" s="22">
        <v>2</v>
      </c>
      <c r="V161" s="22"/>
      <c r="W161" s="22"/>
      <c r="X161" s="22"/>
      <c r="Y161" s="22">
        <v>1</v>
      </c>
      <c r="Z161" s="22"/>
      <c r="AA161" s="22">
        <f t="shared" ref="AA161:AA163" si="11">C161+D161+E161+F161-G161+H161+I161+J161+K161+L161+M161+N161+P161+Q161+R161-S161+T161+U161+V161+W161+X161+Y161-Z161</f>
        <v>65.510000000000005</v>
      </c>
      <c r="AB161" s="22"/>
    </row>
    <row r="162" spans="1:254" s="4" customFormat="1" ht="13.5" x14ac:dyDescent="0.15">
      <c r="A162" s="26" t="s">
        <v>420</v>
      </c>
      <c r="B162" s="37" t="s">
        <v>570</v>
      </c>
      <c r="C162" s="22">
        <v>10</v>
      </c>
      <c r="D162" s="22">
        <v>5</v>
      </c>
      <c r="E162" s="22"/>
      <c r="F162" s="22"/>
      <c r="G162" s="22"/>
      <c r="H162" s="22">
        <v>10</v>
      </c>
      <c r="I162" s="45">
        <v>30.42</v>
      </c>
      <c r="J162" s="45"/>
      <c r="K162" s="45"/>
      <c r="L162" s="45"/>
      <c r="M162" s="45"/>
      <c r="N162" s="22">
        <v>2</v>
      </c>
      <c r="O162" s="22"/>
      <c r="P162" s="22">
        <v>6</v>
      </c>
      <c r="Q162" s="22"/>
      <c r="R162" s="22"/>
      <c r="S162" s="22"/>
      <c r="T162" s="22"/>
      <c r="U162" s="22">
        <v>2</v>
      </c>
      <c r="V162" s="22"/>
      <c r="W162" s="22"/>
      <c r="X162" s="22"/>
      <c r="Y162" s="22"/>
      <c r="Z162" s="22"/>
      <c r="AA162" s="22">
        <f t="shared" si="11"/>
        <v>65.42</v>
      </c>
      <c r="AB162" s="22"/>
    </row>
    <row r="163" spans="1:254" s="4" customFormat="1" ht="13.5" x14ac:dyDescent="0.15">
      <c r="A163" s="26" t="s">
        <v>412</v>
      </c>
      <c r="B163" s="43" t="s">
        <v>571</v>
      </c>
      <c r="C163" s="22">
        <v>10</v>
      </c>
      <c r="D163" s="22">
        <v>5</v>
      </c>
      <c r="E163" s="22"/>
      <c r="F163" s="22"/>
      <c r="G163" s="22"/>
      <c r="H163" s="22">
        <v>10</v>
      </c>
      <c r="I163" s="45">
        <v>31.37</v>
      </c>
      <c r="J163" s="45"/>
      <c r="K163" s="45"/>
      <c r="L163" s="45"/>
      <c r="M163" s="45"/>
      <c r="N163" s="22"/>
      <c r="O163" s="22"/>
      <c r="P163" s="22">
        <v>6</v>
      </c>
      <c r="Q163" s="22"/>
      <c r="R163" s="22"/>
      <c r="S163" s="22"/>
      <c r="T163" s="22"/>
      <c r="U163" s="22">
        <v>2</v>
      </c>
      <c r="V163" s="22"/>
      <c r="W163" s="22"/>
      <c r="X163" s="22"/>
      <c r="Y163" s="22">
        <v>1</v>
      </c>
      <c r="Z163" s="22"/>
      <c r="AA163" s="22">
        <f t="shared" si="11"/>
        <v>65.37</v>
      </c>
      <c r="AB163" s="22"/>
    </row>
    <row r="164" spans="1:254" s="4" customFormat="1" ht="15" x14ac:dyDescent="0.15">
      <c r="A164" s="26" t="s">
        <v>437</v>
      </c>
      <c r="B164" s="39" t="s">
        <v>572</v>
      </c>
      <c r="C164" s="22">
        <v>10</v>
      </c>
      <c r="D164" s="22">
        <v>5</v>
      </c>
      <c r="E164" s="22"/>
      <c r="F164" s="22">
        <v>0.3</v>
      </c>
      <c r="G164" s="22"/>
      <c r="H164" s="22">
        <v>10</v>
      </c>
      <c r="I164" s="48">
        <v>31.97</v>
      </c>
      <c r="J164" s="47"/>
      <c r="K164" s="47"/>
      <c r="L164" s="47"/>
      <c r="M164" s="47"/>
      <c r="N164" s="22"/>
      <c r="O164" s="22"/>
      <c r="P164" s="22">
        <v>6</v>
      </c>
      <c r="Q164" s="22"/>
      <c r="R164" s="22"/>
      <c r="S164" s="22"/>
      <c r="T164" s="22">
        <v>0.1</v>
      </c>
      <c r="U164" s="22">
        <v>2</v>
      </c>
      <c r="V164" s="22"/>
      <c r="W164" s="22"/>
      <c r="X164" s="22"/>
      <c r="Y164" s="22"/>
      <c r="Z164" s="22"/>
      <c r="AA164" s="48">
        <v>65.37</v>
      </c>
      <c r="AB164" s="22"/>
    </row>
    <row r="165" spans="1:254" s="4" customFormat="1" ht="13.5" x14ac:dyDescent="0.15">
      <c r="A165" s="26" t="s">
        <v>425</v>
      </c>
      <c r="B165" s="8" t="s">
        <v>573</v>
      </c>
      <c r="C165" s="22">
        <v>10</v>
      </c>
      <c r="D165" s="22">
        <v>5</v>
      </c>
      <c r="E165" s="22"/>
      <c r="F165" s="22"/>
      <c r="G165" s="22"/>
      <c r="H165" s="22">
        <v>10</v>
      </c>
      <c r="I165" s="45">
        <v>32.33</v>
      </c>
      <c r="J165" s="45"/>
      <c r="K165" s="45"/>
      <c r="L165" s="45"/>
      <c r="M165" s="45"/>
      <c r="N165" s="22"/>
      <c r="O165" s="22"/>
      <c r="P165" s="22">
        <v>6</v>
      </c>
      <c r="Q165" s="22"/>
      <c r="R165" s="22"/>
      <c r="S165" s="22"/>
      <c r="T165" s="22"/>
      <c r="U165" s="22">
        <v>2</v>
      </c>
      <c r="V165" s="22"/>
      <c r="W165" s="22"/>
      <c r="X165" s="22"/>
      <c r="Y165" s="22"/>
      <c r="Z165" s="22"/>
      <c r="AA165" s="22">
        <f>U165+P165+I165+D165+C165+H165</f>
        <v>65.33</v>
      </c>
      <c r="AB165" s="22"/>
    </row>
    <row r="166" spans="1:254" s="4" customFormat="1" ht="13.5" x14ac:dyDescent="0.15">
      <c r="A166" s="26" t="s">
        <v>414</v>
      </c>
      <c r="B166" s="28" t="s">
        <v>574</v>
      </c>
      <c r="C166" s="28">
        <v>10</v>
      </c>
      <c r="D166" s="28">
        <v>5</v>
      </c>
      <c r="E166" s="28"/>
      <c r="F166" s="28"/>
      <c r="G166" s="28"/>
      <c r="H166" s="28">
        <v>10</v>
      </c>
      <c r="I166" s="28">
        <v>32.32</v>
      </c>
      <c r="J166" s="28"/>
      <c r="K166" s="28"/>
      <c r="L166" s="28"/>
      <c r="M166" s="28"/>
      <c r="N166" s="28"/>
      <c r="O166" s="28"/>
      <c r="P166" s="28">
        <v>6</v>
      </c>
      <c r="Q166" s="28"/>
      <c r="R166" s="28"/>
      <c r="S166" s="28"/>
      <c r="T166" s="28"/>
      <c r="U166" s="28">
        <v>2</v>
      </c>
      <c r="V166" s="28"/>
      <c r="W166" s="28"/>
      <c r="X166" s="28"/>
      <c r="Y166" s="28"/>
      <c r="Z166" s="28"/>
      <c r="AA166" s="28">
        <v>65.319999999999993</v>
      </c>
      <c r="AB166" s="22"/>
    </row>
    <row r="167" spans="1:254" s="4" customFormat="1" ht="13.5" x14ac:dyDescent="0.15">
      <c r="A167" s="26" t="s">
        <v>412</v>
      </c>
      <c r="B167" s="43" t="s">
        <v>575</v>
      </c>
      <c r="C167" s="22">
        <v>10</v>
      </c>
      <c r="D167" s="22">
        <v>5</v>
      </c>
      <c r="E167" s="22"/>
      <c r="F167" s="22">
        <v>0.3</v>
      </c>
      <c r="G167" s="22"/>
      <c r="H167" s="22">
        <v>10</v>
      </c>
      <c r="I167" s="45">
        <v>29.306000000000001</v>
      </c>
      <c r="J167" s="45"/>
      <c r="K167" s="45">
        <v>0.5</v>
      </c>
      <c r="L167" s="45"/>
      <c r="M167" s="45"/>
      <c r="N167" s="22">
        <v>2</v>
      </c>
      <c r="O167" s="22"/>
      <c r="P167" s="22">
        <v>6</v>
      </c>
      <c r="Q167" s="22"/>
      <c r="R167" s="22"/>
      <c r="S167" s="22"/>
      <c r="T167" s="22">
        <v>0.2</v>
      </c>
      <c r="U167" s="22">
        <v>2</v>
      </c>
      <c r="V167" s="22"/>
      <c r="W167" s="22"/>
      <c r="X167" s="22"/>
      <c r="Y167" s="22"/>
      <c r="Z167" s="22"/>
      <c r="AA167" s="22">
        <f t="shared" ref="AA167:AA171" si="12">C167+D167+E167+F167-G167+H167+I167+J167+K167+L167+M167+N167+P167+Q167+R167-S167+T167+U167+V167+W167+X167+Y167-Z167</f>
        <v>65.305999999999997</v>
      </c>
      <c r="AB167" s="22"/>
    </row>
    <row r="168" spans="1:254" s="4" customFormat="1" ht="13.5" x14ac:dyDescent="0.15">
      <c r="A168" s="26" t="s">
        <v>414</v>
      </c>
      <c r="B168" s="28" t="s">
        <v>576</v>
      </c>
      <c r="C168" s="28">
        <v>10</v>
      </c>
      <c r="D168" s="28">
        <v>5</v>
      </c>
      <c r="E168" s="28"/>
      <c r="F168" s="28">
        <v>0.25</v>
      </c>
      <c r="G168" s="28"/>
      <c r="H168" s="28">
        <v>10</v>
      </c>
      <c r="I168" s="28">
        <v>29.81</v>
      </c>
      <c r="J168" s="28"/>
      <c r="K168" s="28"/>
      <c r="L168" s="28">
        <v>2</v>
      </c>
      <c r="M168" s="28"/>
      <c r="N168" s="28"/>
      <c r="O168" s="28"/>
      <c r="P168" s="28">
        <v>6</v>
      </c>
      <c r="Q168" s="28"/>
      <c r="R168" s="28"/>
      <c r="S168" s="28"/>
      <c r="T168" s="28">
        <v>0.2</v>
      </c>
      <c r="U168" s="28">
        <v>2</v>
      </c>
      <c r="V168" s="28"/>
      <c r="W168" s="28"/>
      <c r="X168" s="28"/>
      <c r="Y168" s="28"/>
      <c r="Z168" s="28"/>
      <c r="AA168" s="28">
        <v>65.260000000000005</v>
      </c>
      <c r="AB168" s="31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  <c r="HJ168" s="23"/>
      <c r="HM168" s="23"/>
      <c r="HN168" s="23"/>
      <c r="HO168" s="23"/>
      <c r="HP168" s="23"/>
    </row>
    <row r="169" spans="1:254" s="4" customFormat="1" ht="13.5" x14ac:dyDescent="0.15">
      <c r="A169" s="26" t="s">
        <v>420</v>
      </c>
      <c r="B169" s="8" t="s">
        <v>577</v>
      </c>
      <c r="C169" s="22">
        <v>10</v>
      </c>
      <c r="D169" s="22">
        <v>5</v>
      </c>
      <c r="E169" s="22">
        <v>2</v>
      </c>
      <c r="F169" s="22"/>
      <c r="G169" s="22"/>
      <c r="H169" s="22">
        <v>10</v>
      </c>
      <c r="I169" s="45">
        <v>30.22</v>
      </c>
      <c r="J169" s="45"/>
      <c r="K169" s="45"/>
      <c r="L169" s="45"/>
      <c r="M169" s="45"/>
      <c r="N169" s="22"/>
      <c r="O169" s="22"/>
      <c r="P169" s="22">
        <v>6</v>
      </c>
      <c r="Q169" s="22"/>
      <c r="R169" s="22"/>
      <c r="S169" s="22"/>
      <c r="T169" s="22"/>
      <c r="U169" s="22">
        <v>2</v>
      </c>
      <c r="V169" s="22"/>
      <c r="W169" s="22"/>
      <c r="X169" s="22"/>
      <c r="Y169" s="22"/>
      <c r="Z169" s="22"/>
      <c r="AA169" s="22">
        <f t="shared" si="12"/>
        <v>65.22</v>
      </c>
      <c r="AB169" s="22"/>
    </row>
    <row r="170" spans="1:254" s="4" customFormat="1" ht="13.5" x14ac:dyDescent="0.15">
      <c r="A170" s="26" t="s">
        <v>410</v>
      </c>
      <c r="B170" s="42" t="s">
        <v>578</v>
      </c>
      <c r="C170" s="22">
        <v>10</v>
      </c>
      <c r="D170" s="22">
        <v>5</v>
      </c>
      <c r="E170" s="22"/>
      <c r="F170" s="22">
        <v>1.5</v>
      </c>
      <c r="G170" s="22"/>
      <c r="H170" s="22">
        <v>10</v>
      </c>
      <c r="I170" s="45">
        <v>30.2</v>
      </c>
      <c r="J170" s="45"/>
      <c r="K170" s="45"/>
      <c r="L170" s="45"/>
      <c r="M170" s="45"/>
      <c r="N170" s="22"/>
      <c r="O170" s="22"/>
      <c r="P170" s="22">
        <v>6</v>
      </c>
      <c r="Q170" s="22"/>
      <c r="R170" s="22"/>
      <c r="S170" s="22"/>
      <c r="T170" s="22"/>
      <c r="U170" s="22">
        <v>2</v>
      </c>
      <c r="V170" s="22"/>
      <c r="W170" s="22"/>
      <c r="X170" s="22"/>
      <c r="Y170" s="22"/>
      <c r="Z170" s="22"/>
      <c r="AA170" s="22">
        <v>64.7</v>
      </c>
      <c r="AB170" s="2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  <c r="GE170" s="2"/>
      <c r="GF170" s="2"/>
      <c r="GG170" s="2"/>
      <c r="GH170" s="2"/>
      <c r="GI170" s="2"/>
      <c r="GJ170" s="2"/>
      <c r="GK170" s="2"/>
      <c r="GL170" s="2"/>
      <c r="GM170" s="2"/>
      <c r="GN170" s="2"/>
      <c r="GO170" s="2"/>
      <c r="GP170" s="2"/>
      <c r="GQ170" s="2"/>
      <c r="GR170" s="2"/>
      <c r="GS170" s="2"/>
      <c r="GT170" s="2"/>
      <c r="GU170" s="2"/>
      <c r="GV170" s="2"/>
      <c r="GW170" s="2"/>
      <c r="GX170" s="2"/>
      <c r="GY170" s="2"/>
      <c r="GZ170" s="2"/>
      <c r="HA170" s="2"/>
      <c r="HB170" s="2"/>
      <c r="HC170" s="2"/>
      <c r="HD170" s="2"/>
      <c r="HE170" s="2"/>
      <c r="HF170" s="2"/>
      <c r="HG170" s="2"/>
      <c r="HH170" s="2"/>
      <c r="HI170" s="2"/>
      <c r="HJ170" s="2"/>
      <c r="HK170" s="2"/>
      <c r="HL170" s="2"/>
      <c r="HM170" s="2"/>
      <c r="HN170" s="2"/>
      <c r="HO170" s="2"/>
      <c r="HP170" s="2"/>
      <c r="HQ170" s="2"/>
      <c r="HR170" s="2"/>
      <c r="HS170" s="2"/>
      <c r="HT170" s="2"/>
      <c r="HU170" s="2"/>
      <c r="HV170" s="2"/>
      <c r="HW170" s="2"/>
      <c r="HX170" s="2"/>
      <c r="HY170" s="2"/>
      <c r="HZ170" s="2"/>
      <c r="IA170" s="2"/>
      <c r="IB170" s="2"/>
      <c r="IC170" s="2"/>
      <c r="ID170" s="2"/>
      <c r="IE170" s="2"/>
      <c r="IF170" s="2"/>
      <c r="IG170" s="2"/>
      <c r="IH170" s="2"/>
      <c r="II170" s="2"/>
      <c r="IJ170" s="2"/>
      <c r="IK170" s="2"/>
      <c r="IL170" s="2"/>
      <c r="IM170" s="2"/>
      <c r="IN170" s="2"/>
      <c r="IO170" s="2"/>
      <c r="IP170" s="2"/>
      <c r="IQ170" s="2"/>
      <c r="IR170" s="2"/>
      <c r="IS170" s="2"/>
      <c r="IT170" s="2"/>
    </row>
    <row r="171" spans="1:254" s="4" customFormat="1" ht="13.5" x14ac:dyDescent="0.15">
      <c r="A171" s="26" t="s">
        <v>420</v>
      </c>
      <c r="B171" s="43" t="s">
        <v>579</v>
      </c>
      <c r="C171" s="22">
        <v>10</v>
      </c>
      <c r="D171" s="22">
        <v>5</v>
      </c>
      <c r="E171" s="22"/>
      <c r="F171" s="22"/>
      <c r="G171" s="22"/>
      <c r="H171" s="22">
        <v>10</v>
      </c>
      <c r="I171" s="45">
        <v>29.67</v>
      </c>
      <c r="J171" s="45"/>
      <c r="K171" s="45"/>
      <c r="L171" s="45"/>
      <c r="M171" s="45"/>
      <c r="N171" s="22">
        <v>2</v>
      </c>
      <c r="O171" s="22"/>
      <c r="P171" s="22">
        <v>6</v>
      </c>
      <c r="Q171" s="22"/>
      <c r="R171" s="22"/>
      <c r="S171" s="22"/>
      <c r="T171" s="22"/>
      <c r="U171" s="22">
        <v>2</v>
      </c>
      <c r="V171" s="22"/>
      <c r="W171" s="22"/>
      <c r="X171" s="22"/>
      <c r="Y171" s="22"/>
      <c r="Z171" s="22"/>
      <c r="AA171" s="22">
        <f t="shared" si="12"/>
        <v>64.67</v>
      </c>
      <c r="AB171" s="22"/>
    </row>
    <row r="172" spans="1:254" s="4" customFormat="1" ht="13.5" x14ac:dyDescent="0.15">
      <c r="A172" s="26" t="s">
        <v>425</v>
      </c>
      <c r="B172" s="35" t="s">
        <v>580</v>
      </c>
      <c r="C172" s="22">
        <v>10</v>
      </c>
      <c r="D172" s="22">
        <v>5</v>
      </c>
      <c r="E172" s="22"/>
      <c r="F172" s="22"/>
      <c r="G172" s="22"/>
      <c r="H172" s="22">
        <v>10</v>
      </c>
      <c r="I172" s="45">
        <v>28.64</v>
      </c>
      <c r="J172" s="45"/>
      <c r="K172" s="45"/>
      <c r="L172" s="45"/>
      <c r="M172" s="45"/>
      <c r="N172" s="22">
        <v>2</v>
      </c>
      <c r="O172" s="22"/>
      <c r="P172" s="22">
        <v>6</v>
      </c>
      <c r="Q172" s="22"/>
      <c r="R172" s="22">
        <v>1</v>
      </c>
      <c r="S172" s="22"/>
      <c r="T172" s="22"/>
      <c r="U172" s="22">
        <v>2</v>
      </c>
      <c r="V172" s="22"/>
      <c r="W172" s="22"/>
      <c r="X172" s="22"/>
      <c r="Y172" s="22"/>
      <c r="Z172" s="22"/>
      <c r="AA172" s="22">
        <v>64.64</v>
      </c>
      <c r="AB172" s="22"/>
    </row>
    <row r="173" spans="1:254" s="4" customFormat="1" ht="13.5" x14ac:dyDescent="0.15">
      <c r="A173" s="26" t="s">
        <v>420</v>
      </c>
      <c r="B173" s="29" t="s">
        <v>581</v>
      </c>
      <c r="C173" s="22">
        <v>10</v>
      </c>
      <c r="D173" s="22">
        <v>5</v>
      </c>
      <c r="E173" s="22"/>
      <c r="F173" s="22"/>
      <c r="G173" s="22"/>
      <c r="H173" s="22">
        <v>10</v>
      </c>
      <c r="I173" s="45">
        <v>30.35</v>
      </c>
      <c r="J173" s="45"/>
      <c r="K173" s="45"/>
      <c r="L173" s="45"/>
      <c r="M173" s="45"/>
      <c r="N173" s="22"/>
      <c r="O173" s="22"/>
      <c r="P173" s="22">
        <v>6</v>
      </c>
      <c r="Q173" s="22"/>
      <c r="R173" s="22"/>
      <c r="S173" s="22"/>
      <c r="T173" s="22"/>
      <c r="U173" s="22">
        <v>2</v>
      </c>
      <c r="V173" s="22"/>
      <c r="W173" s="22"/>
      <c r="X173" s="22"/>
      <c r="Y173" s="22">
        <v>1</v>
      </c>
      <c r="Z173" s="22"/>
      <c r="AA173" s="22">
        <f>C173+D173+E173+F173-G173+H173+I173+J173+K173+L173+M173+N173+P173+Q173+R173-S173+T173+U173+V173+W173+X173+Y173-Z173</f>
        <v>64.349999999999994</v>
      </c>
      <c r="AB173" s="22"/>
    </row>
    <row r="174" spans="1:254" s="4" customFormat="1" ht="13.5" x14ac:dyDescent="0.15">
      <c r="A174" s="26" t="s">
        <v>414</v>
      </c>
      <c r="B174" s="28" t="s">
        <v>582</v>
      </c>
      <c r="C174" s="28">
        <v>10</v>
      </c>
      <c r="D174" s="28">
        <v>5</v>
      </c>
      <c r="E174" s="28">
        <v>1</v>
      </c>
      <c r="F174" s="28">
        <v>1</v>
      </c>
      <c r="G174" s="28"/>
      <c r="H174" s="28">
        <v>10</v>
      </c>
      <c r="I174" s="28">
        <v>25.01</v>
      </c>
      <c r="J174" s="28"/>
      <c r="K174" s="28"/>
      <c r="L174" s="28"/>
      <c r="M174" s="28"/>
      <c r="N174" s="28"/>
      <c r="O174" s="28"/>
      <c r="P174" s="28">
        <v>6</v>
      </c>
      <c r="Q174" s="28"/>
      <c r="R174" s="28"/>
      <c r="S174" s="28"/>
      <c r="T174" s="28"/>
      <c r="U174" s="28">
        <v>2</v>
      </c>
      <c r="V174" s="28">
        <v>3.3</v>
      </c>
      <c r="W174" s="28"/>
      <c r="X174" s="28"/>
      <c r="Y174" s="28">
        <v>1</v>
      </c>
      <c r="Z174" s="28"/>
      <c r="AA174" s="28">
        <v>64.31</v>
      </c>
      <c r="AB174" s="22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</row>
    <row r="175" spans="1:254" s="4" customFormat="1" ht="13.5" x14ac:dyDescent="0.15">
      <c r="A175" s="26" t="s">
        <v>414</v>
      </c>
      <c r="B175" s="28" t="s">
        <v>583</v>
      </c>
      <c r="C175" s="28">
        <v>10</v>
      </c>
      <c r="D175" s="28">
        <v>5</v>
      </c>
      <c r="E175" s="28">
        <v>1</v>
      </c>
      <c r="F175" s="28"/>
      <c r="G175" s="28"/>
      <c r="H175" s="28">
        <v>10</v>
      </c>
      <c r="I175" s="28">
        <v>30.17</v>
      </c>
      <c r="J175" s="28"/>
      <c r="K175" s="28"/>
      <c r="L175" s="28"/>
      <c r="M175" s="28"/>
      <c r="N175" s="28"/>
      <c r="O175" s="28"/>
      <c r="P175" s="28">
        <v>6</v>
      </c>
      <c r="Q175" s="28"/>
      <c r="R175" s="28"/>
      <c r="S175" s="28"/>
      <c r="T175" s="28"/>
      <c r="U175" s="28">
        <v>2</v>
      </c>
      <c r="V175" s="28"/>
      <c r="W175" s="28"/>
      <c r="X175" s="28"/>
      <c r="Y175" s="28">
        <v>1</v>
      </c>
      <c r="Z175" s="28"/>
      <c r="AA175" s="28">
        <v>64.17</v>
      </c>
      <c r="AB175" s="22"/>
    </row>
    <row r="176" spans="1:254" s="4" customFormat="1" ht="13.5" x14ac:dyDescent="0.15">
      <c r="A176" s="26" t="s">
        <v>420</v>
      </c>
      <c r="B176" s="42" t="s">
        <v>584</v>
      </c>
      <c r="C176" s="22">
        <v>10</v>
      </c>
      <c r="D176" s="22">
        <v>5</v>
      </c>
      <c r="E176" s="22"/>
      <c r="F176" s="22"/>
      <c r="G176" s="22"/>
      <c r="H176" s="22">
        <v>10</v>
      </c>
      <c r="I176" s="45">
        <v>30.41</v>
      </c>
      <c r="J176" s="45"/>
      <c r="K176" s="45"/>
      <c r="L176" s="45"/>
      <c r="M176" s="45"/>
      <c r="N176" s="22"/>
      <c r="O176" s="22"/>
      <c r="P176" s="22">
        <v>6</v>
      </c>
      <c r="Q176" s="22"/>
      <c r="R176" s="22"/>
      <c r="S176" s="22"/>
      <c r="T176" s="22"/>
      <c r="U176" s="22">
        <v>2</v>
      </c>
      <c r="V176" s="22"/>
      <c r="W176" s="22"/>
      <c r="X176" s="22"/>
      <c r="Y176" s="22"/>
      <c r="Z176" s="22"/>
      <c r="AA176" s="22">
        <f t="shared" ref="AA176:AA181" si="13">C176+D176+E176+F176-G176+H176+I176+J176+K176+L176+M176+N176+P176+Q176+R176-S176+T176+U176+V176+W176+X176+Y176-Z176</f>
        <v>63.41</v>
      </c>
      <c r="AB176" s="22"/>
    </row>
    <row r="177" spans="1:28" s="4" customFormat="1" ht="13.5" x14ac:dyDescent="0.15">
      <c r="A177" s="26" t="s">
        <v>414</v>
      </c>
      <c r="B177" s="28" t="s">
        <v>585</v>
      </c>
      <c r="C177" s="28">
        <v>10</v>
      </c>
      <c r="D177" s="28">
        <v>5</v>
      </c>
      <c r="E177" s="28"/>
      <c r="F177" s="28"/>
      <c r="G177" s="28"/>
      <c r="H177" s="28">
        <v>10</v>
      </c>
      <c r="I177" s="28">
        <v>30.39</v>
      </c>
      <c r="J177" s="28"/>
      <c r="K177" s="28"/>
      <c r="L177" s="28"/>
      <c r="M177" s="28"/>
      <c r="N177" s="28"/>
      <c r="O177" s="28"/>
      <c r="P177" s="28">
        <v>6</v>
      </c>
      <c r="Q177" s="28"/>
      <c r="R177" s="28"/>
      <c r="S177" s="28"/>
      <c r="T177" s="28"/>
      <c r="U177" s="28">
        <v>2</v>
      </c>
      <c r="V177" s="28"/>
      <c r="W177" s="28"/>
      <c r="X177" s="28"/>
      <c r="Y177" s="28">
        <v>1</v>
      </c>
      <c r="Z177" s="28"/>
      <c r="AA177" s="28">
        <v>63.39</v>
      </c>
      <c r="AB177" s="22"/>
    </row>
    <row r="178" spans="1:28" s="4" customFormat="1" ht="13.5" x14ac:dyDescent="0.15">
      <c r="A178" s="26" t="s">
        <v>414</v>
      </c>
      <c r="B178" s="28" t="s">
        <v>586</v>
      </c>
      <c r="C178" s="28">
        <v>10</v>
      </c>
      <c r="D178" s="28">
        <v>5</v>
      </c>
      <c r="E178" s="28"/>
      <c r="F178" s="28"/>
      <c r="G178" s="28"/>
      <c r="H178" s="28">
        <v>10</v>
      </c>
      <c r="I178" s="28">
        <v>30.28</v>
      </c>
      <c r="J178" s="28"/>
      <c r="K178" s="28"/>
      <c r="L178" s="28"/>
      <c r="M178" s="28"/>
      <c r="N178" s="28"/>
      <c r="O178" s="28"/>
      <c r="P178" s="28">
        <v>6</v>
      </c>
      <c r="Q178" s="28"/>
      <c r="R178" s="28"/>
      <c r="S178" s="28"/>
      <c r="T178" s="28"/>
      <c r="U178" s="28">
        <v>2</v>
      </c>
      <c r="V178" s="28"/>
      <c r="W178" s="28"/>
      <c r="X178" s="28"/>
      <c r="Y178" s="28"/>
      <c r="Z178" s="28"/>
      <c r="AA178" s="28">
        <v>63.28</v>
      </c>
      <c r="AB178" s="22"/>
    </row>
    <row r="179" spans="1:28" s="4" customFormat="1" ht="13.5" x14ac:dyDescent="0.15">
      <c r="A179" s="26" t="s">
        <v>425</v>
      </c>
      <c r="B179" s="8" t="s">
        <v>587</v>
      </c>
      <c r="C179" s="22">
        <v>10</v>
      </c>
      <c r="D179" s="22">
        <v>5</v>
      </c>
      <c r="E179" s="22"/>
      <c r="F179" s="22"/>
      <c r="G179" s="22"/>
      <c r="H179" s="22">
        <v>10</v>
      </c>
      <c r="I179" s="45">
        <v>25.22</v>
      </c>
      <c r="J179" s="45"/>
      <c r="K179" s="45"/>
      <c r="L179" s="45"/>
      <c r="M179" s="45"/>
      <c r="N179" s="22">
        <v>2</v>
      </c>
      <c r="O179" s="22"/>
      <c r="P179" s="22">
        <v>6</v>
      </c>
      <c r="Q179" s="22"/>
      <c r="R179" s="22">
        <v>3</v>
      </c>
      <c r="S179" s="22"/>
      <c r="T179" s="22"/>
      <c r="U179" s="22">
        <v>2</v>
      </c>
      <c r="V179" s="22"/>
      <c r="W179" s="22"/>
      <c r="X179" s="22"/>
      <c r="Y179" s="22"/>
      <c r="Z179" s="22"/>
      <c r="AA179" s="22">
        <v>63.22</v>
      </c>
      <c r="AB179" s="22"/>
    </row>
    <row r="180" spans="1:28" s="4" customFormat="1" ht="13.5" x14ac:dyDescent="0.15">
      <c r="A180" s="26" t="s">
        <v>412</v>
      </c>
      <c r="B180" s="44" t="s">
        <v>588</v>
      </c>
      <c r="C180" s="28">
        <v>10</v>
      </c>
      <c r="D180" s="28">
        <v>5</v>
      </c>
      <c r="E180" s="28"/>
      <c r="F180" s="28"/>
      <c r="G180" s="28"/>
      <c r="H180" s="28">
        <v>10</v>
      </c>
      <c r="I180" s="49">
        <v>30.12</v>
      </c>
      <c r="J180" s="49"/>
      <c r="K180" s="49"/>
      <c r="L180" s="49"/>
      <c r="M180" s="49"/>
      <c r="N180" s="28"/>
      <c r="O180" s="28"/>
      <c r="P180" s="28">
        <v>6</v>
      </c>
      <c r="Q180" s="28"/>
      <c r="R180" s="28"/>
      <c r="S180" s="28"/>
      <c r="T180" s="28"/>
      <c r="U180" s="28">
        <v>2</v>
      </c>
      <c r="V180" s="28"/>
      <c r="W180" s="28"/>
      <c r="X180" s="28"/>
      <c r="Y180" s="28"/>
      <c r="Z180" s="28"/>
      <c r="AA180" s="22">
        <f t="shared" si="13"/>
        <v>63.12</v>
      </c>
      <c r="AB180" s="22"/>
    </row>
    <row r="181" spans="1:28" s="4" customFormat="1" ht="13.5" x14ac:dyDescent="0.15">
      <c r="A181" s="26" t="s">
        <v>420</v>
      </c>
      <c r="B181" s="42" t="s">
        <v>589</v>
      </c>
      <c r="C181" s="22">
        <v>10</v>
      </c>
      <c r="D181" s="22">
        <v>5</v>
      </c>
      <c r="E181" s="22"/>
      <c r="F181" s="22"/>
      <c r="G181" s="22"/>
      <c r="H181" s="22">
        <v>10</v>
      </c>
      <c r="I181" s="45">
        <v>29.99</v>
      </c>
      <c r="J181" s="45"/>
      <c r="K181" s="45"/>
      <c r="L181" s="45"/>
      <c r="M181" s="45"/>
      <c r="N181" s="22"/>
      <c r="O181" s="22"/>
      <c r="P181" s="22">
        <v>6</v>
      </c>
      <c r="Q181" s="22"/>
      <c r="R181" s="22"/>
      <c r="S181" s="22"/>
      <c r="T181" s="22"/>
      <c r="U181" s="22">
        <v>2</v>
      </c>
      <c r="V181" s="22"/>
      <c r="W181" s="22"/>
      <c r="X181" s="22"/>
      <c r="Y181" s="22"/>
      <c r="Z181" s="22"/>
      <c r="AA181" s="22">
        <f t="shared" si="13"/>
        <v>62.99</v>
      </c>
      <c r="AB181" s="22"/>
    </row>
    <row r="182" spans="1:28" s="4" customFormat="1" ht="13.5" x14ac:dyDescent="0.15">
      <c r="A182" s="26" t="s">
        <v>425</v>
      </c>
      <c r="B182" s="8" t="s">
        <v>590</v>
      </c>
      <c r="C182" s="22">
        <v>10</v>
      </c>
      <c r="D182" s="22">
        <v>5</v>
      </c>
      <c r="E182" s="22"/>
      <c r="F182" s="22"/>
      <c r="G182" s="22"/>
      <c r="H182" s="22">
        <v>10</v>
      </c>
      <c r="I182" s="45">
        <v>28.9</v>
      </c>
      <c r="J182" s="45"/>
      <c r="K182" s="45"/>
      <c r="L182" s="45"/>
      <c r="M182" s="45"/>
      <c r="N182" s="22"/>
      <c r="O182" s="22"/>
      <c r="P182" s="22">
        <v>6</v>
      </c>
      <c r="Q182" s="22"/>
      <c r="R182" s="22"/>
      <c r="S182" s="22"/>
      <c r="T182" s="22"/>
      <c r="U182" s="22">
        <v>2</v>
      </c>
      <c r="V182" s="22"/>
      <c r="W182" s="22"/>
      <c r="X182" s="22"/>
      <c r="Y182" s="22">
        <v>1</v>
      </c>
      <c r="Z182" s="22"/>
      <c r="AA182" s="22">
        <v>62.9</v>
      </c>
      <c r="AB182" s="22"/>
    </row>
    <row r="183" spans="1:28" s="4" customFormat="1" ht="13.5" x14ac:dyDescent="0.15">
      <c r="A183" s="26" t="s">
        <v>420</v>
      </c>
      <c r="B183" s="33" t="s">
        <v>591</v>
      </c>
      <c r="C183" s="22">
        <v>10</v>
      </c>
      <c r="D183" s="22">
        <v>5</v>
      </c>
      <c r="E183" s="22"/>
      <c r="F183" s="22"/>
      <c r="G183" s="22"/>
      <c r="H183" s="22">
        <v>9.6</v>
      </c>
      <c r="I183" s="45">
        <v>28.98</v>
      </c>
      <c r="J183" s="45"/>
      <c r="K183" s="45"/>
      <c r="L183" s="45"/>
      <c r="M183" s="45"/>
      <c r="N183" s="22"/>
      <c r="O183" s="22"/>
      <c r="P183" s="22">
        <v>6</v>
      </c>
      <c r="Q183" s="22"/>
      <c r="R183" s="22"/>
      <c r="S183" s="22"/>
      <c r="T183" s="22">
        <v>0.3</v>
      </c>
      <c r="U183" s="22">
        <v>2</v>
      </c>
      <c r="V183" s="22"/>
      <c r="W183" s="22"/>
      <c r="X183" s="22"/>
      <c r="Y183" s="22">
        <v>1</v>
      </c>
      <c r="Z183" s="22"/>
      <c r="AA183" s="22">
        <f t="shared" ref="AA183:AA186" si="14">C183+D183+E183+F183-G183+H183+I183+J183+K183+L183+M183+N183+P183+Q183+R183-S183+T183+U183+V183+W183+X183+Y183-Z183</f>
        <v>62.88</v>
      </c>
      <c r="AB183" s="22"/>
    </row>
    <row r="184" spans="1:28" s="4" customFormat="1" ht="13.5" x14ac:dyDescent="0.15">
      <c r="A184" s="26" t="s">
        <v>414</v>
      </c>
      <c r="B184" s="28" t="s">
        <v>592</v>
      </c>
      <c r="C184" s="28">
        <v>10</v>
      </c>
      <c r="D184" s="28">
        <v>5</v>
      </c>
      <c r="E184" s="28"/>
      <c r="F184" s="28"/>
      <c r="G184" s="28"/>
      <c r="H184" s="28">
        <v>10</v>
      </c>
      <c r="I184" s="28">
        <v>29.39</v>
      </c>
      <c r="J184" s="28"/>
      <c r="K184" s="28"/>
      <c r="L184" s="28"/>
      <c r="M184" s="28"/>
      <c r="N184" s="28"/>
      <c r="O184" s="28"/>
      <c r="P184" s="28">
        <v>6</v>
      </c>
      <c r="Q184" s="28"/>
      <c r="R184" s="28">
        <v>0.375</v>
      </c>
      <c r="S184" s="28"/>
      <c r="T184" s="28">
        <v>0.1</v>
      </c>
      <c r="U184" s="28">
        <v>2</v>
      </c>
      <c r="V184" s="28"/>
      <c r="W184" s="28"/>
      <c r="X184" s="28"/>
      <c r="Y184" s="28"/>
      <c r="Z184" s="28"/>
      <c r="AA184" s="28">
        <v>62.865000000000002</v>
      </c>
      <c r="AB184" s="22"/>
    </row>
    <row r="185" spans="1:28" s="4" customFormat="1" ht="13.5" x14ac:dyDescent="0.15">
      <c r="A185" s="26" t="s">
        <v>412</v>
      </c>
      <c r="B185" s="42" t="s">
        <v>593</v>
      </c>
      <c r="C185" s="22">
        <v>10</v>
      </c>
      <c r="D185" s="22">
        <v>5</v>
      </c>
      <c r="E185" s="22">
        <v>1</v>
      </c>
      <c r="F185" s="22"/>
      <c r="G185" s="22"/>
      <c r="H185" s="22">
        <v>10</v>
      </c>
      <c r="I185" s="45">
        <v>28.78</v>
      </c>
      <c r="J185" s="45"/>
      <c r="K185" s="45"/>
      <c r="L185" s="45"/>
      <c r="M185" s="45"/>
      <c r="N185" s="22"/>
      <c r="O185" s="22"/>
      <c r="P185" s="22">
        <v>6</v>
      </c>
      <c r="Q185" s="22"/>
      <c r="R185" s="22"/>
      <c r="S185" s="22"/>
      <c r="T185" s="22"/>
      <c r="U185" s="22">
        <v>2</v>
      </c>
      <c r="V185" s="22"/>
      <c r="W185" s="22"/>
      <c r="X185" s="22"/>
      <c r="Y185" s="22"/>
      <c r="Z185" s="22"/>
      <c r="AA185" s="22">
        <f t="shared" si="14"/>
        <v>62.78</v>
      </c>
      <c r="AB185" s="22"/>
    </row>
    <row r="186" spans="1:28" s="4" customFormat="1" ht="13.5" x14ac:dyDescent="0.15">
      <c r="A186" s="26" t="s">
        <v>412</v>
      </c>
      <c r="B186" s="37" t="s">
        <v>594</v>
      </c>
      <c r="C186" s="22">
        <v>10</v>
      </c>
      <c r="D186" s="22">
        <v>5</v>
      </c>
      <c r="E186" s="22"/>
      <c r="F186" s="22"/>
      <c r="G186" s="22"/>
      <c r="H186" s="22">
        <v>10</v>
      </c>
      <c r="I186" s="45">
        <v>29.68</v>
      </c>
      <c r="J186" s="45"/>
      <c r="K186" s="45"/>
      <c r="L186" s="45"/>
      <c r="M186" s="45"/>
      <c r="N186" s="22"/>
      <c r="O186" s="22"/>
      <c r="P186" s="22">
        <v>6</v>
      </c>
      <c r="Q186" s="22"/>
      <c r="R186" s="22"/>
      <c r="S186" s="22"/>
      <c r="T186" s="22"/>
      <c r="U186" s="22">
        <v>2</v>
      </c>
      <c r="V186" s="22"/>
      <c r="W186" s="22"/>
      <c r="X186" s="22"/>
      <c r="Y186" s="22"/>
      <c r="Z186" s="22"/>
      <c r="AA186" s="22">
        <f t="shared" si="14"/>
        <v>62.68</v>
      </c>
      <c r="AB186" s="22"/>
    </row>
    <row r="187" spans="1:28" s="4" customFormat="1" ht="15" x14ac:dyDescent="0.15">
      <c r="A187" s="26" t="s">
        <v>437</v>
      </c>
      <c r="B187" s="39" t="s">
        <v>595</v>
      </c>
      <c r="C187" s="22">
        <v>10</v>
      </c>
      <c r="D187" s="22">
        <v>5</v>
      </c>
      <c r="E187" s="22"/>
      <c r="F187" s="22"/>
      <c r="G187" s="22"/>
      <c r="H187" s="22">
        <v>10</v>
      </c>
      <c r="I187" s="48">
        <v>27.67</v>
      </c>
      <c r="J187" s="45"/>
      <c r="K187" s="45"/>
      <c r="L187" s="45"/>
      <c r="M187" s="45"/>
      <c r="N187" s="22">
        <v>2</v>
      </c>
      <c r="O187" s="22"/>
      <c r="P187" s="22">
        <v>6</v>
      </c>
      <c r="Q187" s="22"/>
      <c r="R187" s="22"/>
      <c r="S187" s="22"/>
      <c r="T187" s="22"/>
      <c r="U187" s="22">
        <v>2</v>
      </c>
      <c r="V187" s="22"/>
      <c r="W187" s="22"/>
      <c r="X187" s="22"/>
      <c r="Y187" s="22"/>
      <c r="Z187" s="22"/>
      <c r="AA187" s="48">
        <v>62.67</v>
      </c>
      <c r="AB187" s="22"/>
    </row>
    <row r="188" spans="1:28" s="4" customFormat="1" ht="13.5" x14ac:dyDescent="0.15">
      <c r="A188" s="26" t="s">
        <v>410</v>
      </c>
      <c r="B188" s="37" t="s">
        <v>596</v>
      </c>
      <c r="C188" s="22">
        <v>10</v>
      </c>
      <c r="D188" s="22">
        <v>5</v>
      </c>
      <c r="E188" s="22"/>
      <c r="F188" s="22"/>
      <c r="G188" s="22"/>
      <c r="H188" s="22">
        <v>10</v>
      </c>
      <c r="I188" s="45">
        <v>28.43</v>
      </c>
      <c r="J188" s="45"/>
      <c r="K188" s="45"/>
      <c r="L188" s="45"/>
      <c r="M188" s="45"/>
      <c r="N188" s="22"/>
      <c r="O188" s="22"/>
      <c r="P188" s="22">
        <v>6</v>
      </c>
      <c r="Q188" s="22"/>
      <c r="R188" s="22"/>
      <c r="S188" s="22"/>
      <c r="T188" s="22"/>
      <c r="U188" s="22">
        <v>2</v>
      </c>
      <c r="V188" s="22"/>
      <c r="W188" s="22"/>
      <c r="X188" s="22"/>
      <c r="Y188" s="22">
        <v>1</v>
      </c>
      <c r="Z188" s="22"/>
      <c r="AA188" s="22">
        <v>62.43</v>
      </c>
      <c r="AB188" s="22"/>
    </row>
    <row r="189" spans="1:28" s="4" customFormat="1" ht="13.5" x14ac:dyDescent="0.15">
      <c r="A189" s="26" t="s">
        <v>410</v>
      </c>
      <c r="B189" s="8" t="s">
        <v>597</v>
      </c>
      <c r="C189" s="22">
        <v>10</v>
      </c>
      <c r="D189" s="22">
        <v>5</v>
      </c>
      <c r="E189" s="22"/>
      <c r="F189" s="22"/>
      <c r="G189" s="22"/>
      <c r="H189" s="22">
        <v>10</v>
      </c>
      <c r="I189" s="45">
        <v>26.24</v>
      </c>
      <c r="J189" s="45"/>
      <c r="K189" s="45"/>
      <c r="L189" s="45"/>
      <c r="M189" s="45"/>
      <c r="N189" s="22">
        <v>2</v>
      </c>
      <c r="O189" s="22"/>
      <c r="P189" s="22">
        <v>6</v>
      </c>
      <c r="Q189" s="22"/>
      <c r="R189" s="22"/>
      <c r="S189" s="22"/>
      <c r="T189" s="22"/>
      <c r="U189" s="22">
        <v>2</v>
      </c>
      <c r="V189" s="22"/>
      <c r="W189" s="22"/>
      <c r="X189" s="22"/>
      <c r="Y189" s="22"/>
      <c r="Z189" s="22"/>
      <c r="AA189" s="22">
        <v>62.24</v>
      </c>
      <c r="AB189" s="22"/>
    </row>
    <row r="190" spans="1:28" s="4" customFormat="1" ht="13.5" x14ac:dyDescent="0.15">
      <c r="A190" s="26" t="s">
        <v>412</v>
      </c>
      <c r="B190" s="35" t="s">
        <v>598</v>
      </c>
      <c r="C190" s="22">
        <v>10</v>
      </c>
      <c r="D190" s="22">
        <v>5</v>
      </c>
      <c r="E190" s="22"/>
      <c r="F190" s="22"/>
      <c r="G190" s="22"/>
      <c r="H190" s="22">
        <v>10</v>
      </c>
      <c r="I190" s="45">
        <v>28.007000000000001</v>
      </c>
      <c r="J190" s="45"/>
      <c r="K190" s="45"/>
      <c r="L190" s="45"/>
      <c r="M190" s="45"/>
      <c r="N190" s="22"/>
      <c r="O190" s="22"/>
      <c r="P190" s="22">
        <v>6</v>
      </c>
      <c r="Q190" s="22"/>
      <c r="R190" s="22"/>
      <c r="S190" s="22"/>
      <c r="T190" s="22">
        <v>0.2</v>
      </c>
      <c r="U190" s="22">
        <v>2</v>
      </c>
      <c r="V190" s="22"/>
      <c r="W190" s="22"/>
      <c r="X190" s="22"/>
      <c r="Y190" s="22">
        <v>1</v>
      </c>
      <c r="Z190" s="22"/>
      <c r="AA190" s="22">
        <f t="shared" ref="AA190:AA195" si="15">C190+D190+E190+F190-G190+H190+I190+J190+K190+L190+M190+N190+P190+Q190+R190-S190+T190+U190+V190+W190+X190+Y190-Z190</f>
        <v>62.207000000000001</v>
      </c>
      <c r="AB190" s="22"/>
    </row>
    <row r="191" spans="1:28" s="4" customFormat="1" ht="15" x14ac:dyDescent="0.15">
      <c r="A191" s="26" t="s">
        <v>437</v>
      </c>
      <c r="B191" s="39" t="s">
        <v>599</v>
      </c>
      <c r="C191" s="22">
        <v>10</v>
      </c>
      <c r="D191" s="22">
        <v>5</v>
      </c>
      <c r="E191" s="22"/>
      <c r="F191" s="22"/>
      <c r="G191" s="22"/>
      <c r="H191" s="22">
        <v>10</v>
      </c>
      <c r="I191" s="48">
        <v>28.98</v>
      </c>
      <c r="J191" s="45"/>
      <c r="K191" s="45"/>
      <c r="L191" s="45"/>
      <c r="M191" s="45"/>
      <c r="N191" s="22"/>
      <c r="O191" s="22"/>
      <c r="P191" s="22">
        <v>6</v>
      </c>
      <c r="Q191" s="22"/>
      <c r="R191" s="22"/>
      <c r="S191" s="22"/>
      <c r="T191" s="22"/>
      <c r="U191" s="22">
        <v>2</v>
      </c>
      <c r="V191" s="22"/>
      <c r="W191" s="22"/>
      <c r="X191" s="22"/>
      <c r="Y191" s="22"/>
      <c r="Z191" s="22"/>
      <c r="AA191" s="48">
        <v>61.98</v>
      </c>
      <c r="AB191" s="22"/>
    </row>
    <row r="192" spans="1:28" s="4" customFormat="1" ht="13.5" x14ac:dyDescent="0.15">
      <c r="A192" s="26" t="s">
        <v>425</v>
      </c>
      <c r="B192" s="8" t="s">
        <v>600</v>
      </c>
      <c r="C192" s="22">
        <v>10</v>
      </c>
      <c r="D192" s="22">
        <v>5</v>
      </c>
      <c r="E192" s="22"/>
      <c r="F192" s="22"/>
      <c r="G192" s="22"/>
      <c r="H192" s="22">
        <v>10</v>
      </c>
      <c r="I192" s="45">
        <v>28.43</v>
      </c>
      <c r="J192" s="45"/>
      <c r="K192" s="45"/>
      <c r="L192" s="45"/>
      <c r="M192" s="45"/>
      <c r="N192" s="22"/>
      <c r="O192" s="22"/>
      <c r="P192" s="22">
        <v>6</v>
      </c>
      <c r="Q192" s="22"/>
      <c r="R192" s="22"/>
      <c r="S192" s="22"/>
      <c r="T192" s="22"/>
      <c r="U192" s="22">
        <v>2</v>
      </c>
      <c r="V192" s="22"/>
      <c r="W192" s="22"/>
      <c r="X192" s="22"/>
      <c r="Y192" s="22"/>
      <c r="Z192" s="22"/>
      <c r="AA192" s="22">
        <v>61.43</v>
      </c>
      <c r="AB192" s="22"/>
    </row>
    <row r="193" spans="1:28" s="4" customFormat="1" ht="13.5" x14ac:dyDescent="0.15">
      <c r="A193" s="26" t="s">
        <v>410</v>
      </c>
      <c r="B193" s="41" t="s">
        <v>601</v>
      </c>
      <c r="C193" s="22">
        <v>10</v>
      </c>
      <c r="D193" s="22">
        <v>5</v>
      </c>
      <c r="E193" s="22"/>
      <c r="F193" s="22"/>
      <c r="G193" s="22"/>
      <c r="H193" s="22">
        <v>10</v>
      </c>
      <c r="I193" s="45">
        <v>28.4</v>
      </c>
      <c r="J193" s="45"/>
      <c r="K193" s="45"/>
      <c r="L193" s="45"/>
      <c r="M193" s="45"/>
      <c r="N193" s="22"/>
      <c r="O193" s="22"/>
      <c r="P193" s="22">
        <v>6</v>
      </c>
      <c r="Q193" s="22"/>
      <c r="R193" s="22"/>
      <c r="S193" s="22"/>
      <c r="T193" s="22"/>
      <c r="U193" s="22">
        <v>2</v>
      </c>
      <c r="V193" s="22"/>
      <c r="W193" s="22"/>
      <c r="X193" s="22"/>
      <c r="Y193" s="22"/>
      <c r="Z193" s="22"/>
      <c r="AA193" s="22">
        <v>61.4</v>
      </c>
      <c r="AB193" s="22"/>
    </row>
    <row r="194" spans="1:28" s="4" customFormat="1" ht="13.5" x14ac:dyDescent="0.15">
      <c r="A194" s="26" t="s">
        <v>420</v>
      </c>
      <c r="B194" s="42" t="s">
        <v>602</v>
      </c>
      <c r="C194" s="22">
        <v>10</v>
      </c>
      <c r="D194" s="22">
        <v>5</v>
      </c>
      <c r="E194" s="22"/>
      <c r="F194" s="22"/>
      <c r="G194" s="22"/>
      <c r="H194" s="22">
        <v>10</v>
      </c>
      <c r="I194" s="45">
        <v>26.38</v>
      </c>
      <c r="J194" s="45"/>
      <c r="K194" s="45"/>
      <c r="L194" s="45"/>
      <c r="M194" s="45"/>
      <c r="N194" s="22">
        <v>2</v>
      </c>
      <c r="O194" s="22"/>
      <c r="P194" s="22">
        <v>6</v>
      </c>
      <c r="Q194" s="22"/>
      <c r="R194" s="22"/>
      <c r="S194" s="22"/>
      <c r="T194" s="22"/>
      <c r="U194" s="22">
        <v>2</v>
      </c>
      <c r="V194" s="22"/>
      <c r="W194" s="22"/>
      <c r="X194" s="22"/>
      <c r="Y194" s="22"/>
      <c r="Z194" s="22"/>
      <c r="AA194" s="22">
        <f t="shared" si="15"/>
        <v>61.38</v>
      </c>
      <c r="AB194" s="22"/>
    </row>
    <row r="195" spans="1:28" s="4" customFormat="1" ht="13.5" x14ac:dyDescent="0.15">
      <c r="A195" s="26" t="s">
        <v>420</v>
      </c>
      <c r="B195" s="36" t="s">
        <v>603</v>
      </c>
      <c r="C195" s="22">
        <v>10</v>
      </c>
      <c r="D195" s="22">
        <v>5</v>
      </c>
      <c r="E195" s="22"/>
      <c r="F195" s="22"/>
      <c r="G195" s="22"/>
      <c r="H195" s="22">
        <v>10</v>
      </c>
      <c r="I195" s="45">
        <v>27.73</v>
      </c>
      <c r="J195" s="45"/>
      <c r="K195" s="45"/>
      <c r="L195" s="45"/>
      <c r="M195" s="45"/>
      <c r="N195" s="22"/>
      <c r="O195" s="22"/>
      <c r="P195" s="22">
        <v>6</v>
      </c>
      <c r="Q195" s="22">
        <v>0.5</v>
      </c>
      <c r="R195" s="22"/>
      <c r="S195" s="22"/>
      <c r="T195" s="22"/>
      <c r="U195" s="22">
        <v>2</v>
      </c>
      <c r="V195" s="22"/>
      <c r="W195" s="22"/>
      <c r="X195" s="22"/>
      <c r="Y195" s="22"/>
      <c r="Z195" s="22"/>
      <c r="AA195" s="22">
        <f t="shared" si="15"/>
        <v>61.23</v>
      </c>
      <c r="AB195" s="22"/>
    </row>
    <row r="196" spans="1:28" s="4" customFormat="1" ht="15" x14ac:dyDescent="0.15">
      <c r="A196" s="26" t="s">
        <v>437</v>
      </c>
      <c r="B196" s="39" t="s">
        <v>604</v>
      </c>
      <c r="C196" s="22">
        <v>10</v>
      </c>
      <c r="D196" s="22">
        <v>5</v>
      </c>
      <c r="E196" s="22"/>
      <c r="F196" s="22"/>
      <c r="G196" s="22"/>
      <c r="H196" s="22">
        <v>10</v>
      </c>
      <c r="I196" s="48">
        <v>27.21</v>
      </c>
      <c r="J196" s="47"/>
      <c r="K196" s="47"/>
      <c r="L196" s="47"/>
      <c r="M196" s="47"/>
      <c r="N196" s="22"/>
      <c r="O196" s="22"/>
      <c r="P196" s="22">
        <v>6</v>
      </c>
      <c r="Q196" s="22"/>
      <c r="R196" s="22"/>
      <c r="S196" s="22"/>
      <c r="T196" s="22"/>
      <c r="U196" s="22">
        <v>2</v>
      </c>
      <c r="V196" s="22"/>
      <c r="W196" s="22"/>
      <c r="X196" s="22"/>
      <c r="Y196" s="22">
        <v>1</v>
      </c>
      <c r="Z196" s="22"/>
      <c r="AA196" s="48">
        <v>61.21</v>
      </c>
      <c r="AB196" s="22"/>
    </row>
    <row r="197" spans="1:28" s="4" customFormat="1" ht="13.5" x14ac:dyDescent="0.15">
      <c r="A197" s="26" t="s">
        <v>410</v>
      </c>
      <c r="B197" s="43" t="s">
        <v>605</v>
      </c>
      <c r="C197" s="22">
        <v>10</v>
      </c>
      <c r="D197" s="22">
        <v>5</v>
      </c>
      <c r="E197" s="22"/>
      <c r="F197" s="22"/>
      <c r="G197" s="22"/>
      <c r="H197" s="22">
        <v>10</v>
      </c>
      <c r="I197" s="45">
        <v>26.18</v>
      </c>
      <c r="J197" s="45"/>
      <c r="K197" s="45"/>
      <c r="L197" s="45"/>
      <c r="M197" s="45"/>
      <c r="N197" s="22">
        <v>2</v>
      </c>
      <c r="O197" s="22"/>
      <c r="P197" s="22">
        <v>6</v>
      </c>
      <c r="Q197" s="22"/>
      <c r="R197" s="22"/>
      <c r="S197" s="22"/>
      <c r="T197" s="22"/>
      <c r="U197" s="22">
        <v>2</v>
      </c>
      <c r="V197" s="22"/>
      <c r="W197" s="22"/>
      <c r="X197" s="22"/>
      <c r="Y197" s="22"/>
      <c r="Z197" s="22"/>
      <c r="AA197" s="22">
        <v>61.18</v>
      </c>
      <c r="AB197" s="22"/>
    </row>
    <row r="198" spans="1:28" s="4" customFormat="1" ht="15" x14ac:dyDescent="0.15">
      <c r="A198" s="26" t="s">
        <v>437</v>
      </c>
      <c r="B198" s="39" t="s">
        <v>606</v>
      </c>
      <c r="C198" s="22">
        <v>10</v>
      </c>
      <c r="D198" s="22">
        <v>5</v>
      </c>
      <c r="E198" s="22">
        <v>1</v>
      </c>
      <c r="F198" s="22"/>
      <c r="G198" s="22"/>
      <c r="H198" s="22">
        <v>10</v>
      </c>
      <c r="I198" s="48">
        <v>27.15</v>
      </c>
      <c r="J198" s="45"/>
      <c r="K198" s="45"/>
      <c r="L198" s="45"/>
      <c r="M198" s="45"/>
      <c r="N198" s="22"/>
      <c r="O198" s="22"/>
      <c r="P198" s="22">
        <v>6</v>
      </c>
      <c r="Q198" s="22"/>
      <c r="R198" s="22"/>
      <c r="S198" s="22"/>
      <c r="T198" s="22"/>
      <c r="U198" s="22">
        <v>2</v>
      </c>
      <c r="V198" s="22"/>
      <c r="W198" s="22"/>
      <c r="X198" s="22"/>
      <c r="Y198" s="22"/>
      <c r="Z198" s="22"/>
      <c r="AA198" s="48">
        <v>61.15</v>
      </c>
      <c r="AB198" s="22"/>
    </row>
    <row r="199" spans="1:28" s="4" customFormat="1" ht="13.5" x14ac:dyDescent="0.15">
      <c r="A199" s="26" t="s">
        <v>425</v>
      </c>
      <c r="B199" s="8" t="s">
        <v>607</v>
      </c>
      <c r="C199" s="22">
        <v>10</v>
      </c>
      <c r="D199" s="22">
        <v>5</v>
      </c>
      <c r="E199" s="22"/>
      <c r="F199" s="22"/>
      <c r="G199" s="22"/>
      <c r="H199" s="22">
        <v>10</v>
      </c>
      <c r="I199" s="45">
        <v>27.95</v>
      </c>
      <c r="J199" s="45"/>
      <c r="K199" s="45"/>
      <c r="L199" s="45"/>
      <c r="M199" s="45"/>
      <c r="N199" s="22"/>
      <c r="O199" s="22"/>
      <c r="P199" s="22">
        <v>6</v>
      </c>
      <c r="Q199" s="22"/>
      <c r="R199" s="22"/>
      <c r="S199" s="22"/>
      <c r="T199" s="22"/>
      <c r="U199" s="22">
        <v>2</v>
      </c>
      <c r="V199" s="22"/>
      <c r="W199" s="22"/>
      <c r="X199" s="22"/>
      <c r="Y199" s="22"/>
      <c r="Z199" s="22"/>
      <c r="AA199" s="22">
        <v>60.95</v>
      </c>
      <c r="AB199" s="22"/>
    </row>
    <row r="200" spans="1:28" s="4" customFormat="1" ht="13.5" x14ac:dyDescent="0.15">
      <c r="A200" s="26" t="s">
        <v>420</v>
      </c>
      <c r="B200" s="27" t="s">
        <v>608</v>
      </c>
      <c r="C200" s="22">
        <v>10</v>
      </c>
      <c r="D200" s="22">
        <v>5</v>
      </c>
      <c r="E200" s="22"/>
      <c r="F200" s="22"/>
      <c r="G200" s="22"/>
      <c r="H200" s="22">
        <v>10</v>
      </c>
      <c r="I200" s="45">
        <v>27.77</v>
      </c>
      <c r="J200" s="45"/>
      <c r="K200" s="45"/>
      <c r="L200" s="45"/>
      <c r="M200" s="45"/>
      <c r="N200" s="22"/>
      <c r="O200" s="22"/>
      <c r="P200" s="22">
        <v>6</v>
      </c>
      <c r="Q200" s="22"/>
      <c r="R200" s="22"/>
      <c r="S200" s="22"/>
      <c r="T200" s="22"/>
      <c r="U200" s="22">
        <v>2</v>
      </c>
      <c r="V200" s="22"/>
      <c r="W200" s="22"/>
      <c r="X200" s="22"/>
      <c r="Y200" s="22"/>
      <c r="Z200" s="22"/>
      <c r="AA200" s="22">
        <f t="shared" ref="AA200:AA205" si="16">C200+D200+E200+F200-G200+H200+I200+J200+K200+L200+M200+N200+P200+Q200+R200-S200+T200+U200+V200+W200+X200+Y200-Z200</f>
        <v>60.77</v>
      </c>
      <c r="AB200" s="22"/>
    </row>
    <row r="201" spans="1:28" s="4" customFormat="1" ht="13.5" x14ac:dyDescent="0.15">
      <c r="A201" s="26" t="s">
        <v>412</v>
      </c>
      <c r="B201" s="42" t="s">
        <v>609</v>
      </c>
      <c r="C201" s="22">
        <v>10</v>
      </c>
      <c r="D201" s="22">
        <v>5</v>
      </c>
      <c r="E201" s="22"/>
      <c r="F201" s="22"/>
      <c r="G201" s="22"/>
      <c r="H201" s="22">
        <v>10</v>
      </c>
      <c r="I201" s="45">
        <v>26.472999999999999</v>
      </c>
      <c r="J201" s="45"/>
      <c r="K201" s="45"/>
      <c r="L201" s="45"/>
      <c r="M201" s="45"/>
      <c r="N201" s="22"/>
      <c r="O201" s="22"/>
      <c r="P201" s="22">
        <v>6</v>
      </c>
      <c r="Q201" s="22"/>
      <c r="R201" s="22"/>
      <c r="S201" s="22"/>
      <c r="T201" s="22"/>
      <c r="U201" s="22">
        <v>2</v>
      </c>
      <c r="V201" s="22"/>
      <c r="W201" s="22"/>
      <c r="X201" s="22"/>
      <c r="Y201" s="22">
        <v>1</v>
      </c>
      <c r="Z201" s="22"/>
      <c r="AA201" s="22">
        <f t="shared" si="16"/>
        <v>60.472999999999999</v>
      </c>
      <c r="AB201" s="22"/>
    </row>
    <row r="202" spans="1:28" s="4" customFormat="1" ht="13.5" x14ac:dyDescent="0.15">
      <c r="A202" s="26" t="s">
        <v>420</v>
      </c>
      <c r="B202" s="34" t="s">
        <v>610</v>
      </c>
      <c r="C202" s="22">
        <v>10</v>
      </c>
      <c r="D202" s="22">
        <v>5</v>
      </c>
      <c r="E202" s="22"/>
      <c r="F202" s="22"/>
      <c r="G202" s="22"/>
      <c r="H202" s="22">
        <v>10</v>
      </c>
      <c r="I202" s="45">
        <v>24.27</v>
      </c>
      <c r="J202" s="45"/>
      <c r="K202" s="45"/>
      <c r="L202" s="45"/>
      <c r="M202" s="45"/>
      <c r="N202" s="22">
        <v>2</v>
      </c>
      <c r="O202" s="22"/>
      <c r="P202" s="22">
        <v>6</v>
      </c>
      <c r="Q202" s="22"/>
      <c r="R202" s="22"/>
      <c r="S202" s="22"/>
      <c r="T202" s="22"/>
      <c r="U202" s="22">
        <v>2</v>
      </c>
      <c r="V202" s="22"/>
      <c r="W202" s="22"/>
      <c r="X202" s="22"/>
      <c r="Y202" s="22">
        <v>1</v>
      </c>
      <c r="Z202" s="22"/>
      <c r="AA202" s="22">
        <f t="shared" si="16"/>
        <v>60.27</v>
      </c>
      <c r="AB202" s="22"/>
    </row>
    <row r="203" spans="1:28" s="4" customFormat="1" ht="13.5" x14ac:dyDescent="0.15">
      <c r="A203" s="26" t="s">
        <v>420</v>
      </c>
      <c r="B203" s="42" t="s">
        <v>611</v>
      </c>
      <c r="C203" s="22">
        <v>10</v>
      </c>
      <c r="D203" s="22">
        <v>5</v>
      </c>
      <c r="E203" s="22"/>
      <c r="F203" s="22"/>
      <c r="G203" s="22"/>
      <c r="H203" s="22">
        <v>10</v>
      </c>
      <c r="I203" s="45">
        <v>26.64</v>
      </c>
      <c r="J203" s="45"/>
      <c r="K203" s="45"/>
      <c r="L203" s="45"/>
      <c r="M203" s="45"/>
      <c r="N203" s="22"/>
      <c r="O203" s="22"/>
      <c r="P203" s="22">
        <v>6</v>
      </c>
      <c r="Q203" s="22"/>
      <c r="R203" s="22">
        <v>0.38</v>
      </c>
      <c r="S203" s="22"/>
      <c r="T203" s="22"/>
      <c r="U203" s="22">
        <v>2</v>
      </c>
      <c r="V203" s="22"/>
      <c r="W203" s="22"/>
      <c r="X203" s="22"/>
      <c r="Y203" s="22"/>
      <c r="Z203" s="22"/>
      <c r="AA203" s="22">
        <f t="shared" si="16"/>
        <v>60.02</v>
      </c>
      <c r="AB203" s="22"/>
    </row>
    <row r="204" spans="1:28" s="4" customFormat="1" ht="13.5" x14ac:dyDescent="0.15">
      <c r="A204" s="26" t="s">
        <v>412</v>
      </c>
      <c r="B204" s="42" t="s">
        <v>612</v>
      </c>
      <c r="C204" s="22">
        <v>10</v>
      </c>
      <c r="D204" s="22">
        <v>5</v>
      </c>
      <c r="E204" s="22"/>
      <c r="F204" s="22"/>
      <c r="G204" s="22"/>
      <c r="H204" s="22">
        <v>10</v>
      </c>
      <c r="I204" s="45">
        <v>26.98</v>
      </c>
      <c r="J204" s="45"/>
      <c r="K204" s="45"/>
      <c r="L204" s="45"/>
      <c r="M204" s="45"/>
      <c r="N204" s="22"/>
      <c r="O204" s="22">
        <v>1</v>
      </c>
      <c r="P204" s="22">
        <v>6</v>
      </c>
      <c r="Q204" s="22"/>
      <c r="R204" s="22"/>
      <c r="S204" s="22"/>
      <c r="T204" s="22"/>
      <c r="U204" s="22">
        <v>2</v>
      </c>
      <c r="V204" s="22"/>
      <c r="W204" s="22"/>
      <c r="X204" s="22"/>
      <c r="Y204" s="22"/>
      <c r="Z204" s="22"/>
      <c r="AA204" s="22">
        <f t="shared" si="16"/>
        <v>59.98</v>
      </c>
      <c r="AB204" s="22"/>
    </row>
    <row r="205" spans="1:28" s="4" customFormat="1" ht="13.5" x14ac:dyDescent="0.15">
      <c r="A205" s="26" t="s">
        <v>412</v>
      </c>
      <c r="B205" s="43" t="s">
        <v>613</v>
      </c>
      <c r="C205" s="22">
        <v>10</v>
      </c>
      <c r="D205" s="22">
        <v>5</v>
      </c>
      <c r="E205" s="22"/>
      <c r="F205" s="22"/>
      <c r="G205" s="22"/>
      <c r="H205" s="22">
        <v>10</v>
      </c>
      <c r="I205" s="45">
        <v>26.95</v>
      </c>
      <c r="J205" s="45"/>
      <c r="K205" s="45"/>
      <c r="L205" s="45"/>
      <c r="M205" s="45"/>
      <c r="N205" s="22"/>
      <c r="O205" s="22"/>
      <c r="P205" s="22">
        <v>6</v>
      </c>
      <c r="Q205" s="22"/>
      <c r="R205" s="22"/>
      <c r="S205" s="22"/>
      <c r="T205" s="22"/>
      <c r="U205" s="22">
        <v>2</v>
      </c>
      <c r="V205" s="22"/>
      <c r="W205" s="22"/>
      <c r="X205" s="22"/>
      <c r="Y205" s="22"/>
      <c r="Z205" s="22"/>
      <c r="AA205" s="22">
        <f t="shared" si="16"/>
        <v>59.95</v>
      </c>
      <c r="AB205" s="22"/>
    </row>
    <row r="206" spans="1:28" s="4" customFormat="1" ht="13.5" x14ac:dyDescent="0.15">
      <c r="A206" s="26" t="s">
        <v>410</v>
      </c>
      <c r="B206" s="34" t="s">
        <v>614</v>
      </c>
      <c r="C206" s="22">
        <v>10</v>
      </c>
      <c r="D206" s="22">
        <v>4</v>
      </c>
      <c r="E206" s="22"/>
      <c r="F206" s="22"/>
      <c r="G206" s="22"/>
      <c r="H206" s="22">
        <v>8</v>
      </c>
      <c r="I206" s="45">
        <v>27.18</v>
      </c>
      <c r="J206" s="45"/>
      <c r="K206" s="45"/>
      <c r="L206" s="45"/>
      <c r="M206" s="45"/>
      <c r="N206" s="22">
        <v>2</v>
      </c>
      <c r="O206" s="22"/>
      <c r="P206" s="22">
        <v>6</v>
      </c>
      <c r="Q206" s="22"/>
      <c r="R206" s="22"/>
      <c r="S206" s="22"/>
      <c r="T206" s="22"/>
      <c r="U206" s="22">
        <v>2</v>
      </c>
      <c r="V206" s="22"/>
      <c r="W206" s="22"/>
      <c r="X206" s="22"/>
      <c r="Y206" s="22"/>
      <c r="Z206" s="22"/>
      <c r="AA206" s="22">
        <v>59.18</v>
      </c>
      <c r="AB206" s="22"/>
    </row>
    <row r="207" spans="1:28" s="4" customFormat="1" ht="13.5" x14ac:dyDescent="0.15">
      <c r="A207" s="26" t="s">
        <v>420</v>
      </c>
      <c r="B207" s="32" t="s">
        <v>615</v>
      </c>
      <c r="C207" s="22">
        <v>10</v>
      </c>
      <c r="D207" s="22">
        <v>5</v>
      </c>
      <c r="E207" s="22"/>
      <c r="F207" s="22"/>
      <c r="G207" s="22"/>
      <c r="H207" s="22">
        <v>10</v>
      </c>
      <c r="I207" s="45">
        <v>26.18</v>
      </c>
      <c r="J207" s="45"/>
      <c r="K207" s="45"/>
      <c r="L207" s="45"/>
      <c r="M207" s="45"/>
      <c r="N207" s="22"/>
      <c r="O207" s="22">
        <v>1</v>
      </c>
      <c r="P207" s="22">
        <v>6</v>
      </c>
      <c r="Q207" s="22"/>
      <c r="R207" s="22"/>
      <c r="S207" s="22"/>
      <c r="T207" s="22"/>
      <c r="U207" s="22">
        <v>2</v>
      </c>
      <c r="V207" s="22"/>
      <c r="W207" s="22"/>
      <c r="X207" s="22"/>
      <c r="Y207" s="22"/>
      <c r="Z207" s="22"/>
      <c r="AA207" s="22">
        <f>C207+D207+E207+F207-G207+H207+I207+J207+K207+L207+M207+N207+P207+Q207+R207-S207+T207+U207+V207+W207+X207+Y207-Z207</f>
        <v>59.18</v>
      </c>
      <c r="AB207" s="22"/>
    </row>
    <row r="208" spans="1:28" s="4" customFormat="1" ht="13.5" x14ac:dyDescent="0.15">
      <c r="A208" s="26" t="s">
        <v>425</v>
      </c>
      <c r="B208" s="56" t="s">
        <v>616</v>
      </c>
      <c r="C208" s="57">
        <v>10</v>
      </c>
      <c r="D208" s="57">
        <v>5</v>
      </c>
      <c r="E208" s="57"/>
      <c r="F208" s="57"/>
      <c r="G208" s="57"/>
      <c r="H208" s="57">
        <v>10</v>
      </c>
      <c r="I208" s="58">
        <v>23.5</v>
      </c>
      <c r="J208" s="58"/>
      <c r="K208" s="58"/>
      <c r="L208" s="58"/>
      <c r="M208" s="58"/>
      <c r="N208" s="57"/>
      <c r="O208" s="57"/>
      <c r="P208" s="57">
        <v>6</v>
      </c>
      <c r="Q208" s="57"/>
      <c r="R208" s="57"/>
      <c r="S208" s="57"/>
      <c r="T208" s="57"/>
      <c r="U208" s="57">
        <v>2</v>
      </c>
      <c r="V208" s="57"/>
      <c r="W208" s="57"/>
      <c r="X208" s="57"/>
      <c r="Y208" s="57"/>
      <c r="Z208" s="57"/>
      <c r="AA208" s="57">
        <v>56.5</v>
      </c>
      <c r="AB208" s="57"/>
    </row>
  </sheetData>
  <mergeCells count="9">
    <mergeCell ref="A1:AB1"/>
    <mergeCell ref="C2:G2"/>
    <mergeCell ref="H2:O2"/>
    <mergeCell ref="P2:S2"/>
    <mergeCell ref="U2:Z2"/>
    <mergeCell ref="A2:A3"/>
    <mergeCell ref="B2:B3"/>
    <mergeCell ref="AA2:AA3"/>
    <mergeCell ref="AB2:AB3"/>
  </mergeCells>
  <phoneticPr fontId="19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P88"/>
  <sheetViews>
    <sheetView workbookViewId="0">
      <selection activeCell="M34" sqref="M34"/>
    </sheetView>
  </sheetViews>
  <sheetFormatPr defaultColWidth="9.875" defaultRowHeight="13.5" x14ac:dyDescent="0.15"/>
  <cols>
    <col min="1" max="1" width="24.625" style="4" customWidth="1"/>
    <col min="2" max="2" width="9.625" style="4" customWidth="1"/>
    <col min="3" max="3" width="7.25" style="4" customWidth="1"/>
    <col min="4" max="4" width="5.375" style="4" customWidth="1"/>
    <col min="5" max="5" width="6" style="4" customWidth="1"/>
    <col min="6" max="7" width="5.875" style="4" customWidth="1"/>
    <col min="8" max="8" width="6.625" style="4" customWidth="1"/>
    <col min="9" max="9" width="9.875" style="5"/>
    <col min="10" max="10" width="10" style="5" customWidth="1"/>
    <col min="11" max="11" width="7.5" style="5" customWidth="1"/>
    <col min="12" max="13" width="9.125" style="5"/>
    <col min="14" max="14" width="7.5" style="4" customWidth="1"/>
    <col min="15" max="19" width="7.25" style="4" customWidth="1"/>
    <col min="20" max="20" width="10.25" style="4" customWidth="1"/>
    <col min="21" max="21" width="8.125" style="4" customWidth="1"/>
    <col min="22" max="26" width="6.75" style="4" customWidth="1"/>
    <col min="27" max="27" width="10.875" style="4" customWidth="1"/>
    <col min="28" max="28" width="18.5" style="4" customWidth="1"/>
    <col min="29" max="16384" width="9.875" style="4"/>
  </cols>
  <sheetData>
    <row r="1" spans="1:224" s="1" customFormat="1" ht="18.75" x14ac:dyDescent="0.1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</row>
    <row r="2" spans="1:224" ht="12.6" customHeight="1" x14ac:dyDescent="0.15">
      <c r="A2" s="151" t="s">
        <v>1</v>
      </c>
      <c r="B2" s="151" t="s">
        <v>2</v>
      </c>
      <c r="C2" s="151" t="s">
        <v>3</v>
      </c>
      <c r="D2" s="151"/>
      <c r="E2" s="151"/>
      <c r="F2" s="151"/>
      <c r="G2" s="151"/>
      <c r="H2" s="151" t="s">
        <v>4</v>
      </c>
      <c r="I2" s="151"/>
      <c r="J2" s="151"/>
      <c r="K2" s="151"/>
      <c r="L2" s="151"/>
      <c r="M2" s="151"/>
      <c r="N2" s="151"/>
      <c r="O2" s="151"/>
      <c r="P2" s="151" t="s">
        <v>5</v>
      </c>
      <c r="Q2" s="151"/>
      <c r="R2" s="151"/>
      <c r="S2" s="151"/>
      <c r="T2" s="6" t="s">
        <v>6</v>
      </c>
      <c r="U2" s="151" t="s">
        <v>7</v>
      </c>
      <c r="V2" s="151"/>
      <c r="W2" s="151"/>
      <c r="X2" s="151"/>
      <c r="Y2" s="151"/>
      <c r="Z2" s="151"/>
      <c r="AA2" s="154" t="s">
        <v>8</v>
      </c>
      <c r="AB2" s="154" t="s">
        <v>9</v>
      </c>
    </row>
    <row r="3" spans="1:224" ht="27" x14ac:dyDescent="0.15">
      <c r="A3" s="151"/>
      <c r="B3" s="151"/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7" t="s">
        <v>11</v>
      </c>
      <c r="I3" s="21" t="s">
        <v>15</v>
      </c>
      <c r="J3" s="21" t="s">
        <v>16</v>
      </c>
      <c r="K3" s="21" t="s">
        <v>17</v>
      </c>
      <c r="L3" s="21" t="s">
        <v>18</v>
      </c>
      <c r="M3" s="21" t="s">
        <v>19</v>
      </c>
      <c r="N3" s="7" t="s">
        <v>20</v>
      </c>
      <c r="O3" s="7" t="s">
        <v>21</v>
      </c>
      <c r="P3" s="7" t="s">
        <v>22</v>
      </c>
      <c r="Q3" s="7" t="s">
        <v>23</v>
      </c>
      <c r="R3" s="7" t="s">
        <v>24</v>
      </c>
      <c r="S3" s="7" t="s">
        <v>25</v>
      </c>
      <c r="T3" s="7" t="s">
        <v>26</v>
      </c>
      <c r="U3" s="7" t="s">
        <v>27</v>
      </c>
      <c r="V3" s="7" t="s">
        <v>28</v>
      </c>
      <c r="W3" s="7" t="s">
        <v>29</v>
      </c>
      <c r="X3" s="7" t="s">
        <v>30</v>
      </c>
      <c r="Y3" s="7" t="s">
        <v>31</v>
      </c>
      <c r="Z3" s="7" t="s">
        <v>32</v>
      </c>
      <c r="AA3" s="154"/>
      <c r="AB3" s="154"/>
    </row>
    <row r="4" spans="1:224" x14ac:dyDescent="0.15">
      <c r="A4" s="156" t="s">
        <v>617</v>
      </c>
      <c r="B4" s="156" t="s">
        <v>618</v>
      </c>
      <c r="C4" s="157">
        <v>10</v>
      </c>
      <c r="D4" s="157">
        <v>5</v>
      </c>
      <c r="E4" s="157"/>
      <c r="F4" s="157">
        <v>0.15</v>
      </c>
      <c r="G4" s="157"/>
      <c r="H4" s="157">
        <v>10</v>
      </c>
      <c r="I4" s="157">
        <v>35.090000000000003</v>
      </c>
      <c r="J4" s="157">
        <v>9</v>
      </c>
      <c r="K4" s="157"/>
      <c r="L4" s="157"/>
      <c r="M4" s="157">
        <v>61</v>
      </c>
      <c r="N4" s="157"/>
      <c r="O4" s="157"/>
      <c r="P4" s="157">
        <v>6</v>
      </c>
      <c r="Q4" s="157"/>
      <c r="R4" s="157"/>
      <c r="S4" s="157"/>
      <c r="T4" s="157"/>
      <c r="U4" s="157">
        <v>2</v>
      </c>
      <c r="V4" s="157"/>
      <c r="W4" s="157"/>
      <c r="X4" s="157"/>
      <c r="Y4" s="157"/>
      <c r="Z4" s="157"/>
      <c r="AA4" s="157">
        <v>138.24</v>
      </c>
      <c r="AB4" s="157"/>
    </row>
    <row r="5" spans="1:224" x14ac:dyDescent="0.15">
      <c r="A5" s="156" t="s">
        <v>617</v>
      </c>
      <c r="B5" s="156" t="s">
        <v>619</v>
      </c>
      <c r="C5" s="157">
        <v>10</v>
      </c>
      <c r="D5" s="157">
        <v>5</v>
      </c>
      <c r="E5" s="157"/>
      <c r="F5" s="157"/>
      <c r="G5" s="157"/>
      <c r="H5" s="157">
        <v>10</v>
      </c>
      <c r="I5" s="157" t="s">
        <v>675</v>
      </c>
      <c r="J5" s="157"/>
      <c r="K5" s="157">
        <v>0.5</v>
      </c>
      <c r="L5" s="157">
        <v>3.6</v>
      </c>
      <c r="M5" s="157">
        <v>57.5</v>
      </c>
      <c r="N5" s="157"/>
      <c r="O5" s="157"/>
      <c r="P5" s="157">
        <v>6</v>
      </c>
      <c r="Q5" s="157"/>
      <c r="R5" s="157"/>
      <c r="S5" s="157"/>
      <c r="T5" s="157">
        <v>0.65</v>
      </c>
      <c r="U5" s="157">
        <v>2</v>
      </c>
      <c r="V5" s="157"/>
      <c r="W5" s="157"/>
      <c r="X5" s="157"/>
      <c r="Y5" s="157"/>
      <c r="Z5" s="157"/>
      <c r="AA5" s="157">
        <v>136.3468</v>
      </c>
      <c r="AB5" s="157"/>
    </row>
    <row r="6" spans="1:224" x14ac:dyDescent="0.15">
      <c r="A6" s="156" t="s">
        <v>617</v>
      </c>
      <c r="B6" s="156" t="s">
        <v>620</v>
      </c>
      <c r="C6" s="155">
        <v>10</v>
      </c>
      <c r="D6" s="155">
        <v>5</v>
      </c>
      <c r="E6" s="155">
        <v>5</v>
      </c>
      <c r="F6" s="155"/>
      <c r="G6" s="155"/>
      <c r="H6" s="155">
        <v>10</v>
      </c>
      <c r="I6" s="155">
        <v>42.402999999999999</v>
      </c>
      <c r="J6" s="155"/>
      <c r="K6" s="155"/>
      <c r="L6" s="155">
        <v>16.5</v>
      </c>
      <c r="M6" s="155">
        <v>31.5</v>
      </c>
      <c r="N6" s="155"/>
      <c r="O6" s="155"/>
      <c r="P6" s="155">
        <v>6</v>
      </c>
      <c r="Q6" s="155"/>
      <c r="R6" s="155"/>
      <c r="S6" s="155"/>
      <c r="T6" s="155">
        <v>0.5</v>
      </c>
      <c r="U6" s="157">
        <v>2</v>
      </c>
      <c r="V6" s="157"/>
      <c r="W6" s="157"/>
      <c r="X6" s="157"/>
      <c r="Y6" s="157"/>
      <c r="Z6" s="157"/>
      <c r="AA6" s="158">
        <v>128.9032</v>
      </c>
      <c r="AB6" s="157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</row>
    <row r="7" spans="1:224" x14ac:dyDescent="0.15">
      <c r="A7" s="156" t="s">
        <v>617</v>
      </c>
      <c r="B7" s="156" t="s">
        <v>621</v>
      </c>
      <c r="C7" s="155">
        <v>10</v>
      </c>
      <c r="D7" s="155">
        <v>5</v>
      </c>
      <c r="E7" s="155"/>
      <c r="F7" s="155"/>
      <c r="G7" s="155"/>
      <c r="H7" s="155">
        <v>10</v>
      </c>
      <c r="I7" s="155">
        <v>37.299999999999997</v>
      </c>
      <c r="J7" s="155">
        <v>11</v>
      </c>
      <c r="K7" s="155">
        <v>1</v>
      </c>
      <c r="L7" s="155">
        <v>9</v>
      </c>
      <c r="M7" s="155">
        <v>18</v>
      </c>
      <c r="N7" s="155"/>
      <c r="O7" s="155"/>
      <c r="P7" s="155">
        <v>6</v>
      </c>
      <c r="Q7" s="155"/>
      <c r="R7" s="155"/>
      <c r="S7" s="155"/>
      <c r="T7" s="155">
        <v>0.5</v>
      </c>
      <c r="U7" s="155">
        <v>2</v>
      </c>
      <c r="V7" s="157"/>
      <c r="W7" s="157"/>
      <c r="X7" s="157"/>
      <c r="Y7" s="157"/>
      <c r="Z7" s="157"/>
      <c r="AA7" s="157">
        <v>109.8</v>
      </c>
      <c r="AB7" s="157"/>
    </row>
    <row r="8" spans="1:224" x14ac:dyDescent="0.15">
      <c r="A8" s="156" t="s">
        <v>617</v>
      </c>
      <c r="B8" s="156" t="s">
        <v>622</v>
      </c>
      <c r="C8" s="157">
        <v>10</v>
      </c>
      <c r="D8" s="157">
        <v>5</v>
      </c>
      <c r="E8" s="157"/>
      <c r="F8" s="157">
        <v>2</v>
      </c>
      <c r="G8" s="157"/>
      <c r="H8" s="157">
        <v>10</v>
      </c>
      <c r="I8" s="157">
        <v>34.9</v>
      </c>
      <c r="J8" s="157"/>
      <c r="K8" s="157"/>
      <c r="L8" s="157"/>
      <c r="M8" s="157">
        <v>31.5</v>
      </c>
      <c r="N8" s="157"/>
      <c r="O8" s="157"/>
      <c r="P8" s="157">
        <v>6</v>
      </c>
      <c r="Q8" s="157"/>
      <c r="R8" s="157"/>
      <c r="S8" s="157"/>
      <c r="T8" s="157"/>
      <c r="U8" s="157">
        <v>2</v>
      </c>
      <c r="V8" s="157"/>
      <c r="W8" s="157"/>
      <c r="X8" s="157"/>
      <c r="Y8" s="157"/>
      <c r="Z8" s="157"/>
      <c r="AA8" s="157">
        <v>101.4</v>
      </c>
      <c r="AB8" s="159"/>
    </row>
    <row r="9" spans="1:224" x14ac:dyDescent="0.15">
      <c r="A9" s="156" t="s">
        <v>617</v>
      </c>
      <c r="B9" s="156" t="s">
        <v>630</v>
      </c>
      <c r="C9" s="155">
        <v>10</v>
      </c>
      <c r="D9" s="155">
        <v>5</v>
      </c>
      <c r="E9" s="155"/>
      <c r="F9" s="155"/>
      <c r="G9" s="155"/>
      <c r="H9" s="155">
        <v>10</v>
      </c>
      <c r="I9" s="155">
        <v>39.299999999999997</v>
      </c>
      <c r="J9" s="155">
        <v>1</v>
      </c>
      <c r="K9" s="155"/>
      <c r="L9" s="155"/>
      <c r="M9" s="155">
        <v>15</v>
      </c>
      <c r="N9" s="155"/>
      <c r="O9" s="155"/>
      <c r="P9" s="155">
        <v>6</v>
      </c>
      <c r="Q9" s="155"/>
      <c r="R9" s="155"/>
      <c r="S9" s="155"/>
      <c r="T9" s="155"/>
      <c r="U9" s="155">
        <v>2</v>
      </c>
      <c r="V9" s="157"/>
      <c r="W9" s="157"/>
      <c r="X9" s="157"/>
      <c r="Y9" s="157"/>
      <c r="Z9" s="157"/>
      <c r="AA9" s="157">
        <v>90.8</v>
      </c>
      <c r="AB9" s="157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</row>
    <row r="10" spans="1:224" x14ac:dyDescent="0.15">
      <c r="A10" s="156" t="s">
        <v>617</v>
      </c>
      <c r="B10" s="156" t="s">
        <v>631</v>
      </c>
      <c r="C10" s="155" t="s">
        <v>624</v>
      </c>
      <c r="D10" s="155" t="s">
        <v>625</v>
      </c>
      <c r="E10" s="155"/>
      <c r="F10" s="155"/>
      <c r="G10" s="155"/>
      <c r="H10" s="155" t="s">
        <v>624</v>
      </c>
      <c r="I10" s="155" t="s">
        <v>632</v>
      </c>
      <c r="J10" s="155"/>
      <c r="K10" s="155"/>
      <c r="L10" s="155"/>
      <c r="M10" s="155" t="s">
        <v>633</v>
      </c>
      <c r="N10" s="155"/>
      <c r="O10" s="155"/>
      <c r="P10" s="155" t="s">
        <v>628</v>
      </c>
      <c r="Q10" s="155"/>
      <c r="R10" s="155"/>
      <c r="S10" s="155"/>
      <c r="T10" s="155" t="s">
        <v>634</v>
      </c>
      <c r="U10" s="155" t="s">
        <v>629</v>
      </c>
      <c r="V10" s="157" t="s">
        <v>635</v>
      </c>
      <c r="W10" s="157"/>
      <c r="X10" s="157"/>
      <c r="Y10" s="157"/>
      <c r="Z10" s="157"/>
      <c r="AA10" s="157" t="s">
        <v>636</v>
      </c>
      <c r="AB10" s="157"/>
    </row>
    <row r="11" spans="1:224" x14ac:dyDescent="0.15">
      <c r="A11" s="156" t="s">
        <v>617</v>
      </c>
      <c r="B11" s="156" t="s">
        <v>637</v>
      </c>
      <c r="C11" s="155">
        <v>10</v>
      </c>
      <c r="D11" s="155">
        <v>5</v>
      </c>
      <c r="E11" s="155">
        <v>2</v>
      </c>
      <c r="F11" s="155"/>
      <c r="G11" s="155"/>
      <c r="H11" s="155">
        <v>10</v>
      </c>
      <c r="I11" s="155">
        <v>36.4</v>
      </c>
      <c r="J11" s="155"/>
      <c r="K11" s="155"/>
      <c r="L11" s="155"/>
      <c r="M11" s="155">
        <v>15</v>
      </c>
      <c r="N11" s="155"/>
      <c r="O11" s="155"/>
      <c r="P11" s="155">
        <v>6</v>
      </c>
      <c r="Q11" s="155"/>
      <c r="R11" s="155"/>
      <c r="S11" s="155"/>
      <c r="T11" s="155"/>
      <c r="U11" s="155">
        <v>2</v>
      </c>
      <c r="V11" s="158"/>
      <c r="W11" s="158"/>
      <c r="X11" s="158"/>
      <c r="Y11" s="158"/>
      <c r="Z11" s="158"/>
      <c r="AA11" s="158">
        <v>86.4</v>
      </c>
      <c r="AB11" s="158"/>
    </row>
    <row r="12" spans="1:224" x14ac:dyDescent="0.15">
      <c r="A12" s="156" t="s">
        <v>617</v>
      </c>
      <c r="B12" s="156" t="s">
        <v>638</v>
      </c>
      <c r="C12" s="155">
        <v>10</v>
      </c>
      <c r="D12" s="155">
        <v>5</v>
      </c>
      <c r="E12" s="155"/>
      <c r="F12" s="155"/>
      <c r="G12" s="155"/>
      <c r="H12" s="155">
        <v>10</v>
      </c>
      <c r="I12" s="155">
        <v>36.1</v>
      </c>
      <c r="J12" s="155"/>
      <c r="K12" s="155"/>
      <c r="L12" s="155"/>
      <c r="M12" s="155">
        <v>17</v>
      </c>
      <c r="N12" s="155"/>
      <c r="O12" s="155"/>
      <c r="P12" s="155">
        <v>6</v>
      </c>
      <c r="Q12" s="155"/>
      <c r="R12" s="155"/>
      <c r="S12" s="155"/>
      <c r="T12" s="155"/>
      <c r="U12" s="155">
        <v>2</v>
      </c>
      <c r="V12" s="157"/>
      <c r="W12" s="157"/>
      <c r="X12" s="157"/>
      <c r="Y12" s="157"/>
      <c r="Z12" s="157"/>
      <c r="AA12" s="157">
        <v>86.1</v>
      </c>
      <c r="AB12" s="157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M12" s="23"/>
      <c r="HN12" s="23"/>
      <c r="HO12" s="23"/>
      <c r="HP12" s="23"/>
    </row>
    <row r="13" spans="1:224" x14ac:dyDescent="0.15">
      <c r="A13" s="156" t="s">
        <v>617</v>
      </c>
      <c r="B13" s="156" t="s">
        <v>623</v>
      </c>
      <c r="C13" s="155" t="s">
        <v>624</v>
      </c>
      <c r="D13" s="155" t="s">
        <v>625</v>
      </c>
      <c r="E13" s="155"/>
      <c r="F13" s="155"/>
      <c r="G13" s="155"/>
      <c r="H13" s="155" t="s">
        <v>672</v>
      </c>
      <c r="I13" s="155" t="s">
        <v>626</v>
      </c>
      <c r="J13" s="155"/>
      <c r="K13" s="155"/>
      <c r="L13" s="155"/>
      <c r="M13" s="155" t="s">
        <v>627</v>
      </c>
      <c r="N13" s="155"/>
      <c r="O13" s="155"/>
      <c r="P13" s="155" t="s">
        <v>628</v>
      </c>
      <c r="Q13" s="155"/>
      <c r="R13" s="155"/>
      <c r="S13" s="155"/>
      <c r="T13" s="155"/>
      <c r="U13" s="155" t="s">
        <v>629</v>
      </c>
      <c r="V13" s="157"/>
      <c r="W13" s="157"/>
      <c r="X13" s="157"/>
      <c r="Y13" s="157"/>
      <c r="Z13" s="157"/>
      <c r="AA13" s="157" t="s">
        <v>673</v>
      </c>
      <c r="AB13" s="157"/>
    </row>
    <row r="14" spans="1:224" x14ac:dyDescent="0.15">
      <c r="A14" s="156" t="s">
        <v>617</v>
      </c>
      <c r="B14" s="156" t="s">
        <v>639</v>
      </c>
      <c r="C14" s="155" t="s">
        <v>624</v>
      </c>
      <c r="D14" s="155" t="s">
        <v>625</v>
      </c>
      <c r="E14" s="155"/>
      <c r="F14" s="155" t="s">
        <v>640</v>
      </c>
      <c r="G14" s="155"/>
      <c r="H14" s="155" t="s">
        <v>624</v>
      </c>
      <c r="I14" s="155" t="s">
        <v>641</v>
      </c>
      <c r="J14" s="155"/>
      <c r="K14" s="155"/>
      <c r="L14" s="155"/>
      <c r="M14" s="155" t="s">
        <v>642</v>
      </c>
      <c r="N14" s="155"/>
      <c r="O14" s="155"/>
      <c r="P14" s="155" t="s">
        <v>628</v>
      </c>
      <c r="Q14" s="155"/>
      <c r="R14" s="155"/>
      <c r="S14" s="155"/>
      <c r="T14" s="155"/>
      <c r="U14" s="155" t="s">
        <v>629</v>
      </c>
      <c r="V14" s="157"/>
      <c r="W14" s="157"/>
      <c r="X14" s="157"/>
      <c r="Y14" s="157"/>
      <c r="Z14" s="157"/>
      <c r="AA14" s="157" t="s">
        <v>643</v>
      </c>
      <c r="AB14" s="157"/>
    </row>
    <row r="15" spans="1:224" x14ac:dyDescent="0.15">
      <c r="A15" s="156" t="s">
        <v>617</v>
      </c>
      <c r="B15" s="156" t="s">
        <v>644</v>
      </c>
      <c r="C15" s="155">
        <v>10</v>
      </c>
      <c r="D15" s="155">
        <v>5</v>
      </c>
      <c r="E15" s="155"/>
      <c r="F15" s="155"/>
      <c r="G15" s="155"/>
      <c r="H15" s="155">
        <v>10</v>
      </c>
      <c r="I15" s="155">
        <v>34.9</v>
      </c>
      <c r="J15" s="155"/>
      <c r="K15" s="155"/>
      <c r="L15" s="155"/>
      <c r="M15" s="155">
        <v>15</v>
      </c>
      <c r="N15" s="155"/>
      <c r="O15" s="155"/>
      <c r="P15" s="155">
        <v>6</v>
      </c>
      <c r="Q15" s="155"/>
      <c r="R15" s="155"/>
      <c r="S15" s="155"/>
      <c r="T15" s="155"/>
      <c r="U15" s="155">
        <v>2</v>
      </c>
      <c r="V15" s="157"/>
      <c r="W15" s="157"/>
      <c r="X15" s="157"/>
      <c r="Y15" s="157"/>
      <c r="Z15" s="157"/>
      <c r="AA15" s="157">
        <v>82.9</v>
      </c>
      <c r="AB15" s="157"/>
    </row>
    <row r="16" spans="1:224" x14ac:dyDescent="0.15">
      <c r="A16" s="156" t="s">
        <v>617</v>
      </c>
      <c r="B16" s="156" t="s">
        <v>647</v>
      </c>
      <c r="C16" s="157">
        <v>10</v>
      </c>
      <c r="D16" s="157">
        <v>5</v>
      </c>
      <c r="E16" s="157">
        <v>3</v>
      </c>
      <c r="F16" s="157"/>
      <c r="G16" s="157"/>
      <c r="H16" s="157">
        <v>10</v>
      </c>
      <c r="I16" s="157">
        <v>37.81</v>
      </c>
      <c r="J16" s="157"/>
      <c r="K16" s="157"/>
      <c r="L16" s="157"/>
      <c r="M16" s="157"/>
      <c r="N16" s="157"/>
      <c r="O16" s="157"/>
      <c r="P16" s="157">
        <v>6</v>
      </c>
      <c r="Q16" s="157"/>
      <c r="R16" s="157">
        <v>1.5</v>
      </c>
      <c r="S16" s="157"/>
      <c r="T16" s="157"/>
      <c r="U16" s="157">
        <v>2</v>
      </c>
      <c r="V16" s="157"/>
      <c r="W16" s="157"/>
      <c r="X16" s="157"/>
      <c r="Y16" s="157"/>
      <c r="Z16" s="157"/>
      <c r="AA16" s="157">
        <v>75.31</v>
      </c>
      <c r="AB16" s="157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</row>
    <row r="17" spans="1:224" x14ac:dyDescent="0.15">
      <c r="A17" s="156" t="s">
        <v>617</v>
      </c>
      <c r="B17" s="156" t="s">
        <v>648</v>
      </c>
      <c r="C17" s="155">
        <v>10</v>
      </c>
      <c r="D17" s="155">
        <v>5</v>
      </c>
      <c r="E17" s="155"/>
      <c r="F17" s="155"/>
      <c r="G17" s="155"/>
      <c r="H17" s="155">
        <v>10</v>
      </c>
      <c r="I17" s="155">
        <v>39.1</v>
      </c>
      <c r="J17" s="155"/>
      <c r="K17" s="155"/>
      <c r="L17" s="155"/>
      <c r="M17" s="155"/>
      <c r="N17" s="155"/>
      <c r="O17" s="155"/>
      <c r="P17" s="155">
        <v>6</v>
      </c>
      <c r="Q17" s="155"/>
      <c r="R17" s="155"/>
      <c r="S17" s="155"/>
      <c r="T17" s="155"/>
      <c r="U17" s="155">
        <v>2</v>
      </c>
      <c r="V17" s="157"/>
      <c r="W17" s="157"/>
      <c r="X17" s="157"/>
      <c r="Y17" s="157"/>
      <c r="Z17" s="157"/>
      <c r="AA17" s="157">
        <v>72.099999999999994</v>
      </c>
      <c r="AB17" s="157"/>
    </row>
    <row r="18" spans="1:224" x14ac:dyDescent="0.15">
      <c r="A18" s="156" t="s">
        <v>617</v>
      </c>
      <c r="B18" s="156" t="s">
        <v>649</v>
      </c>
      <c r="C18" s="155" t="s">
        <v>624</v>
      </c>
      <c r="D18" s="155" t="s">
        <v>625</v>
      </c>
      <c r="E18" s="155"/>
      <c r="F18" s="155" t="s">
        <v>629</v>
      </c>
      <c r="G18" s="155"/>
      <c r="H18" s="155" t="s">
        <v>624</v>
      </c>
      <c r="I18" s="155" t="s">
        <v>650</v>
      </c>
      <c r="J18" s="155"/>
      <c r="K18" s="155"/>
      <c r="L18" s="155"/>
      <c r="M18" s="155" t="s">
        <v>651</v>
      </c>
      <c r="N18" s="155"/>
      <c r="O18" s="155"/>
      <c r="P18" s="155" t="s">
        <v>628</v>
      </c>
      <c r="Q18" s="155"/>
      <c r="R18" s="155"/>
      <c r="S18" s="155"/>
      <c r="T18" s="155" t="s">
        <v>640</v>
      </c>
      <c r="U18" s="155" t="s">
        <v>629</v>
      </c>
      <c r="V18" s="157"/>
      <c r="W18" s="157"/>
      <c r="X18" s="157"/>
      <c r="Y18" s="157"/>
      <c r="Z18" s="157"/>
      <c r="AA18" s="157" t="s">
        <v>652</v>
      </c>
      <c r="AB18" s="157"/>
    </row>
    <row r="19" spans="1:224" x14ac:dyDescent="0.15">
      <c r="A19" s="156" t="s">
        <v>617</v>
      </c>
      <c r="B19" s="156" t="s">
        <v>653</v>
      </c>
      <c r="C19" s="155" t="s">
        <v>624</v>
      </c>
      <c r="D19" s="155" t="s">
        <v>625</v>
      </c>
      <c r="E19" s="155"/>
      <c r="F19" s="155"/>
      <c r="G19" s="155"/>
      <c r="H19" s="155" t="s">
        <v>624</v>
      </c>
      <c r="I19" s="155" t="s">
        <v>654</v>
      </c>
      <c r="J19" s="155"/>
      <c r="K19" s="155"/>
      <c r="L19" s="155"/>
      <c r="M19" s="155"/>
      <c r="N19" s="155"/>
      <c r="O19" s="155"/>
      <c r="P19" s="155" t="s">
        <v>628</v>
      </c>
      <c r="Q19" s="155"/>
      <c r="R19" s="155"/>
      <c r="S19" s="155"/>
      <c r="T19" s="155"/>
      <c r="U19" s="155" t="s">
        <v>629</v>
      </c>
      <c r="V19" s="157"/>
      <c r="W19" s="157"/>
      <c r="X19" s="157"/>
      <c r="Y19" s="157"/>
      <c r="Z19" s="157"/>
      <c r="AA19" s="157" t="s">
        <v>655</v>
      </c>
      <c r="AB19" s="157"/>
    </row>
    <row r="20" spans="1:224" s="2" customFormat="1" x14ac:dyDescent="0.15">
      <c r="A20" s="156" t="s">
        <v>617</v>
      </c>
      <c r="B20" s="156" t="s">
        <v>656</v>
      </c>
      <c r="C20" s="155">
        <v>10</v>
      </c>
      <c r="D20" s="155">
        <v>5</v>
      </c>
      <c r="E20" s="155"/>
      <c r="F20" s="155">
        <v>1</v>
      </c>
      <c r="G20" s="155"/>
      <c r="H20" s="155">
        <v>10</v>
      </c>
      <c r="I20" s="155">
        <v>35.4</v>
      </c>
      <c r="J20" s="155"/>
      <c r="K20" s="155"/>
      <c r="L20" s="155"/>
      <c r="M20" s="155"/>
      <c r="N20" s="155"/>
      <c r="O20" s="155"/>
      <c r="P20" s="155">
        <v>6</v>
      </c>
      <c r="Q20" s="155"/>
      <c r="R20" s="155"/>
      <c r="S20" s="155"/>
      <c r="T20" s="155"/>
      <c r="U20" s="155">
        <v>2</v>
      </c>
      <c r="V20" s="157"/>
      <c r="W20" s="157"/>
      <c r="X20" s="157"/>
      <c r="Y20" s="157"/>
      <c r="Z20" s="157"/>
      <c r="AA20" s="157" t="s">
        <v>657</v>
      </c>
      <c r="AB20" s="157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</row>
    <row r="21" spans="1:224" x14ac:dyDescent="0.15">
      <c r="A21" s="156" t="s">
        <v>617</v>
      </c>
      <c r="B21" s="156" t="s">
        <v>658</v>
      </c>
      <c r="C21" s="155" t="s">
        <v>624</v>
      </c>
      <c r="D21" s="155" t="s">
        <v>625</v>
      </c>
      <c r="E21" s="155"/>
      <c r="F21" s="155"/>
      <c r="G21" s="155"/>
      <c r="H21" s="155" t="s">
        <v>624</v>
      </c>
      <c r="I21" s="155" t="s">
        <v>659</v>
      </c>
      <c r="J21" s="155"/>
      <c r="K21" s="155"/>
      <c r="L21" s="155"/>
      <c r="M21" s="155"/>
      <c r="N21" s="155"/>
      <c r="O21" s="155"/>
      <c r="P21" s="155" t="s">
        <v>628</v>
      </c>
      <c r="Q21" s="155"/>
      <c r="R21" s="155"/>
      <c r="S21" s="155"/>
      <c r="T21" s="155" t="s">
        <v>660</v>
      </c>
      <c r="U21" s="155" t="s">
        <v>629</v>
      </c>
      <c r="V21" s="157"/>
      <c r="W21" s="157"/>
      <c r="X21" s="157"/>
      <c r="Y21" s="157"/>
      <c r="Z21" s="157"/>
      <c r="AA21" s="157" t="s">
        <v>661</v>
      </c>
      <c r="AB21" s="157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</row>
    <row r="22" spans="1:224" x14ac:dyDescent="0.15">
      <c r="A22" s="156" t="s">
        <v>617</v>
      </c>
      <c r="B22" s="156" t="s">
        <v>662</v>
      </c>
      <c r="C22" s="155">
        <v>10</v>
      </c>
      <c r="D22" s="155">
        <v>5</v>
      </c>
      <c r="E22" s="155"/>
      <c r="F22" s="155"/>
      <c r="G22" s="155"/>
      <c r="H22" s="155">
        <v>10</v>
      </c>
      <c r="I22" s="155">
        <v>35</v>
      </c>
      <c r="J22" s="155"/>
      <c r="K22" s="155"/>
      <c r="L22" s="155"/>
      <c r="M22" s="155"/>
      <c r="N22" s="155"/>
      <c r="O22" s="155"/>
      <c r="P22" s="155">
        <v>6</v>
      </c>
      <c r="Q22" s="155"/>
      <c r="R22" s="155"/>
      <c r="S22" s="155"/>
      <c r="T22" s="155"/>
      <c r="U22" s="155">
        <v>2</v>
      </c>
      <c r="V22" s="157"/>
      <c r="W22" s="157"/>
      <c r="X22" s="157"/>
      <c r="Y22" s="157"/>
      <c r="Z22" s="157"/>
      <c r="AA22" s="157">
        <v>68</v>
      </c>
      <c r="AB22" s="157"/>
    </row>
    <row r="23" spans="1:224" s="3" customFormat="1" x14ac:dyDescent="0.15">
      <c r="A23" s="156" t="s">
        <v>617</v>
      </c>
      <c r="B23" s="156" t="s">
        <v>645</v>
      </c>
      <c r="C23" s="155" t="s">
        <v>624</v>
      </c>
      <c r="D23" s="155" t="s">
        <v>625</v>
      </c>
      <c r="E23" s="155"/>
      <c r="F23" s="155"/>
      <c r="G23" s="155"/>
      <c r="H23" s="155" t="s">
        <v>672</v>
      </c>
      <c r="I23" s="155" t="s">
        <v>646</v>
      </c>
      <c r="J23" s="155"/>
      <c r="K23" s="155"/>
      <c r="L23" s="155"/>
      <c r="M23" s="155"/>
      <c r="N23" s="155"/>
      <c r="O23" s="155"/>
      <c r="P23" s="155" t="s">
        <v>628</v>
      </c>
      <c r="Q23" s="155"/>
      <c r="R23" s="155"/>
      <c r="S23" s="155"/>
      <c r="T23" s="155"/>
      <c r="U23" s="155" t="s">
        <v>629</v>
      </c>
      <c r="V23" s="157"/>
      <c r="W23" s="157"/>
      <c r="X23" s="157"/>
      <c r="Y23" s="157"/>
      <c r="Z23" s="157"/>
      <c r="AA23" s="157" t="s">
        <v>674</v>
      </c>
      <c r="AB23" s="157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</row>
    <row r="24" spans="1:224" x14ac:dyDescent="0.15">
      <c r="A24" s="156" t="s">
        <v>617</v>
      </c>
      <c r="B24" s="156" t="s">
        <v>663</v>
      </c>
      <c r="C24" s="155">
        <v>10</v>
      </c>
      <c r="D24" s="155">
        <v>5</v>
      </c>
      <c r="E24" s="155"/>
      <c r="F24" s="155"/>
      <c r="G24" s="155"/>
      <c r="H24" s="155">
        <v>10</v>
      </c>
      <c r="I24" s="155">
        <v>32.700000000000003</v>
      </c>
      <c r="J24" s="155">
        <v>1</v>
      </c>
      <c r="K24" s="155"/>
      <c r="L24" s="155"/>
      <c r="M24" s="155"/>
      <c r="N24" s="155"/>
      <c r="O24" s="155"/>
      <c r="P24" s="155">
        <v>6</v>
      </c>
      <c r="Q24" s="155"/>
      <c r="R24" s="155"/>
      <c r="S24" s="155"/>
      <c r="T24" s="155"/>
      <c r="U24" s="155">
        <v>2</v>
      </c>
      <c r="V24" s="157"/>
      <c r="W24" s="157"/>
      <c r="X24" s="157"/>
      <c r="Y24" s="157"/>
      <c r="Z24" s="157"/>
      <c r="AA24" s="157">
        <v>66.7</v>
      </c>
      <c r="AB24" s="157"/>
    </row>
    <row r="25" spans="1:224" x14ac:dyDescent="0.15">
      <c r="A25" s="156" t="s">
        <v>617</v>
      </c>
      <c r="B25" s="156" t="s">
        <v>664</v>
      </c>
      <c r="C25" s="155">
        <v>10</v>
      </c>
      <c r="D25" s="155">
        <v>5</v>
      </c>
      <c r="E25" s="155"/>
      <c r="F25" s="155">
        <v>1</v>
      </c>
      <c r="G25" s="155"/>
      <c r="H25" s="155">
        <v>10</v>
      </c>
      <c r="I25" s="155">
        <v>32</v>
      </c>
      <c r="J25" s="155"/>
      <c r="K25" s="155"/>
      <c r="L25" s="155"/>
      <c r="M25" s="155"/>
      <c r="N25" s="155"/>
      <c r="O25" s="155"/>
      <c r="P25" s="155">
        <v>6</v>
      </c>
      <c r="Q25" s="155"/>
      <c r="R25" s="155"/>
      <c r="S25" s="155"/>
      <c r="T25" s="155"/>
      <c r="U25" s="155">
        <v>2</v>
      </c>
      <c r="V25" s="157"/>
      <c r="W25" s="157"/>
      <c r="X25" s="157"/>
      <c r="Y25" s="157"/>
      <c r="Z25" s="157"/>
      <c r="AA25" s="157">
        <v>66</v>
      </c>
      <c r="AB25" s="157"/>
    </row>
    <row r="26" spans="1:224" x14ac:dyDescent="0.15">
      <c r="A26" s="156" t="s">
        <v>617</v>
      </c>
      <c r="B26" s="156" t="s">
        <v>665</v>
      </c>
      <c r="C26" s="155">
        <v>10</v>
      </c>
      <c r="D26" s="155">
        <v>5</v>
      </c>
      <c r="E26" s="155"/>
      <c r="F26" s="155"/>
      <c r="G26" s="155"/>
      <c r="H26" s="155">
        <v>10</v>
      </c>
      <c r="I26" s="155" t="s">
        <v>676</v>
      </c>
      <c r="J26" s="155"/>
      <c r="K26" s="155"/>
      <c r="L26" s="155"/>
      <c r="M26" s="155"/>
      <c r="N26" s="155"/>
      <c r="O26" s="155"/>
      <c r="P26" s="155">
        <v>6</v>
      </c>
      <c r="Q26" s="155"/>
      <c r="R26" s="155"/>
      <c r="S26" s="155"/>
      <c r="T26" s="155"/>
      <c r="U26" s="155">
        <v>2</v>
      </c>
      <c r="V26" s="157"/>
      <c r="W26" s="157"/>
      <c r="X26" s="157"/>
      <c r="Y26" s="157"/>
      <c r="Z26" s="157"/>
      <c r="AA26" s="157" t="s">
        <v>666</v>
      </c>
      <c r="AB26" s="157"/>
    </row>
    <row r="27" spans="1:224" x14ac:dyDescent="0.15">
      <c r="A27" s="156" t="s">
        <v>617</v>
      </c>
      <c r="B27" s="156" t="s">
        <v>667</v>
      </c>
      <c r="C27" s="155">
        <v>10</v>
      </c>
      <c r="D27" s="155">
        <v>5</v>
      </c>
      <c r="E27" s="155"/>
      <c r="F27" s="155"/>
      <c r="G27" s="155"/>
      <c r="H27" s="155">
        <v>10</v>
      </c>
      <c r="I27" s="155">
        <v>29</v>
      </c>
      <c r="J27" s="155"/>
      <c r="K27" s="155"/>
      <c r="L27" s="155"/>
      <c r="M27" s="155"/>
      <c r="N27" s="155"/>
      <c r="O27" s="155"/>
      <c r="P27" s="155">
        <v>6</v>
      </c>
      <c r="Q27" s="155"/>
      <c r="R27" s="155"/>
      <c r="S27" s="155"/>
      <c r="T27" s="155"/>
      <c r="U27" s="155">
        <v>2</v>
      </c>
      <c r="V27" s="157"/>
      <c r="W27" s="157"/>
      <c r="X27" s="157"/>
      <c r="Y27" s="157"/>
      <c r="Z27" s="157"/>
      <c r="AA27" s="157">
        <v>62</v>
      </c>
      <c r="AB27" s="157"/>
    </row>
    <row r="28" spans="1:224" x14ac:dyDescent="0.15">
      <c r="A28" s="156" t="s">
        <v>617</v>
      </c>
      <c r="B28" s="156" t="s">
        <v>668</v>
      </c>
      <c r="C28" s="155">
        <v>10</v>
      </c>
      <c r="D28" s="155">
        <v>5</v>
      </c>
      <c r="E28" s="155"/>
      <c r="F28" s="155"/>
      <c r="G28" s="155"/>
      <c r="H28" s="155">
        <v>10</v>
      </c>
      <c r="I28" s="155">
        <v>29</v>
      </c>
      <c r="J28" s="155"/>
      <c r="K28" s="155"/>
      <c r="L28" s="155"/>
      <c r="M28" s="155"/>
      <c r="N28" s="155"/>
      <c r="O28" s="155"/>
      <c r="P28" s="155">
        <v>6</v>
      </c>
      <c r="Q28" s="155"/>
      <c r="R28" s="155"/>
      <c r="S28" s="155"/>
      <c r="T28" s="155"/>
      <c r="U28" s="155">
        <v>2</v>
      </c>
      <c r="V28" s="157"/>
      <c r="W28" s="157"/>
      <c r="X28" s="157"/>
      <c r="Y28" s="157"/>
      <c r="Z28" s="157"/>
      <c r="AA28" s="157">
        <v>62</v>
      </c>
      <c r="AB28" s="157"/>
    </row>
    <row r="29" spans="1:224" x14ac:dyDescent="0.15">
      <c r="A29" s="156" t="s">
        <v>617</v>
      </c>
      <c r="B29" s="156" t="s">
        <v>669</v>
      </c>
      <c r="C29" s="155" t="s">
        <v>624</v>
      </c>
      <c r="D29" s="155" t="s">
        <v>625</v>
      </c>
      <c r="E29" s="155"/>
      <c r="F29" s="155"/>
      <c r="G29" s="155"/>
      <c r="H29" s="155">
        <v>10</v>
      </c>
      <c r="I29" s="155">
        <v>28</v>
      </c>
      <c r="J29" s="155"/>
      <c r="K29" s="155"/>
      <c r="L29" s="155"/>
      <c r="M29" s="155"/>
      <c r="N29" s="155"/>
      <c r="O29" s="155"/>
      <c r="P29" s="155">
        <v>6</v>
      </c>
      <c r="Q29" s="155"/>
      <c r="R29" s="155"/>
      <c r="S29" s="155"/>
      <c r="T29" s="155"/>
      <c r="U29" s="155">
        <v>2</v>
      </c>
      <c r="V29" s="157"/>
      <c r="W29" s="157"/>
      <c r="X29" s="157"/>
      <c r="Y29" s="157"/>
      <c r="Z29" s="157"/>
      <c r="AA29" s="157">
        <v>61</v>
      </c>
      <c r="AB29" s="157"/>
    </row>
    <row r="30" spans="1:224" x14ac:dyDescent="0.15">
      <c r="A30" s="156" t="s">
        <v>617</v>
      </c>
      <c r="B30" s="156" t="s">
        <v>670</v>
      </c>
      <c r="C30" s="155">
        <v>10</v>
      </c>
      <c r="D30" s="155">
        <v>5</v>
      </c>
      <c r="E30" s="155"/>
      <c r="F30" s="155"/>
      <c r="G30" s="155"/>
      <c r="H30" s="155">
        <v>10</v>
      </c>
      <c r="I30" s="155">
        <v>26.4</v>
      </c>
      <c r="J30" s="155"/>
      <c r="K30" s="155"/>
      <c r="L30" s="155"/>
      <c r="M30" s="155"/>
      <c r="N30" s="155"/>
      <c r="O30" s="155"/>
      <c r="P30" s="155">
        <v>6</v>
      </c>
      <c r="Q30" s="155"/>
      <c r="R30" s="155"/>
      <c r="S30" s="155"/>
      <c r="T30" s="155"/>
      <c r="U30" s="155">
        <v>2</v>
      </c>
      <c r="V30" s="157"/>
      <c r="W30" s="157"/>
      <c r="X30" s="157"/>
      <c r="Y30" s="157"/>
      <c r="Z30" s="157"/>
      <c r="AA30" s="157">
        <v>59.4</v>
      </c>
      <c r="AB30" s="157"/>
    </row>
    <row r="31" spans="1:224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1:224" x14ac:dyDescent="0.15">
      <c r="A32" s="11"/>
      <c r="B32" s="12"/>
    </row>
    <row r="33" spans="1:2" x14ac:dyDescent="0.15">
      <c r="A33" s="13"/>
      <c r="B33" s="13"/>
    </row>
    <row r="34" spans="1:2" x14ac:dyDescent="0.15">
      <c r="A34" s="14"/>
      <c r="B34" s="15"/>
    </row>
    <row r="35" spans="1:2" x14ac:dyDescent="0.15">
      <c r="A35" s="14"/>
      <c r="B35" s="15"/>
    </row>
    <row r="36" spans="1:2" x14ac:dyDescent="0.15">
      <c r="A36" s="16"/>
      <c r="B36" s="16"/>
    </row>
    <row r="37" spans="1:2" x14ac:dyDescent="0.15">
      <c r="A37" s="13"/>
      <c r="B37" s="13"/>
    </row>
    <row r="38" spans="1:2" x14ac:dyDescent="0.15">
      <c r="A38" s="11"/>
      <c r="B38" s="17"/>
    </row>
    <row r="39" spans="1:2" x14ac:dyDescent="0.15">
      <c r="A39" s="16"/>
      <c r="B39" s="16"/>
    </row>
    <row r="40" spans="1:2" x14ac:dyDescent="0.15">
      <c r="A40" s="11"/>
      <c r="B40" s="12"/>
    </row>
    <row r="41" spans="1:2" x14ac:dyDescent="0.15">
      <c r="A41" s="13"/>
      <c r="B41" s="13"/>
    </row>
    <row r="42" spans="1:2" x14ac:dyDescent="0.15">
      <c r="A42" s="16"/>
      <c r="B42" s="16"/>
    </row>
    <row r="43" spans="1:2" x14ac:dyDescent="0.15">
      <c r="A43" s="10"/>
      <c r="B43" s="10"/>
    </row>
    <row r="44" spans="1:2" x14ac:dyDescent="0.15">
      <c r="A44" s="11"/>
      <c r="B44" s="12"/>
    </row>
    <row r="45" spans="1:2" x14ac:dyDescent="0.15">
      <c r="A45" s="13"/>
      <c r="B45" s="13"/>
    </row>
    <row r="46" spans="1:2" x14ac:dyDescent="0.15">
      <c r="A46" s="16"/>
      <c r="B46" s="16"/>
    </row>
    <row r="47" spans="1:2" x14ac:dyDescent="0.15">
      <c r="A47" s="16"/>
      <c r="B47" s="16"/>
    </row>
    <row r="48" spans="1:2" x14ac:dyDescent="0.15">
      <c r="A48" s="14"/>
      <c r="B48" s="15"/>
    </row>
    <row r="49" spans="1:28" x14ac:dyDescent="0.15">
      <c r="A49" s="18"/>
      <c r="B49" s="18"/>
    </row>
    <row r="50" spans="1:28" x14ac:dyDescent="0.15">
      <c r="A50" s="16"/>
      <c r="B50" s="16"/>
    </row>
    <row r="51" spans="1:28" x14ac:dyDescent="0.15">
      <c r="A51" s="13"/>
      <c r="B51" s="13"/>
      <c r="AB51" s="2"/>
    </row>
    <row r="52" spans="1:28" x14ac:dyDescent="0.15">
      <c r="A52" s="16"/>
      <c r="B52" s="16"/>
    </row>
    <row r="53" spans="1:28" x14ac:dyDescent="0.15">
      <c r="A53" s="19"/>
      <c r="B53" s="20"/>
    </row>
    <row r="54" spans="1:28" x14ac:dyDescent="0.15">
      <c r="A54" s="11"/>
      <c r="B54" s="12"/>
    </row>
    <row r="55" spans="1:28" x14ac:dyDescent="0.15">
      <c r="A55" s="13"/>
      <c r="B55" s="13"/>
    </row>
    <row r="56" spans="1:28" x14ac:dyDescent="0.15">
      <c r="A56" s="18"/>
      <c r="B56" s="18"/>
    </row>
    <row r="57" spans="1:28" x14ac:dyDescent="0.15">
      <c r="A57" s="18"/>
      <c r="B57" s="18"/>
    </row>
    <row r="58" spans="1:28" x14ac:dyDescent="0.15">
      <c r="A58" s="16"/>
      <c r="B58" s="16"/>
    </row>
    <row r="59" spans="1:28" x14ac:dyDescent="0.15">
      <c r="A59" s="11"/>
      <c r="B59" s="12"/>
    </row>
    <row r="60" spans="1:28" x14ac:dyDescent="0.15">
      <c r="A60" s="10"/>
      <c r="B60" s="10"/>
    </row>
    <row r="61" spans="1:28" x14ac:dyDescent="0.15">
      <c r="A61" s="19"/>
      <c r="B61" s="20"/>
    </row>
    <row r="62" spans="1:28" x14ac:dyDescent="0.15">
      <c r="A62" s="10"/>
      <c r="B62" s="10"/>
    </row>
    <row r="63" spans="1:28" x14ac:dyDescent="0.15">
      <c r="A63" s="18"/>
      <c r="B63" s="18"/>
    </row>
    <row r="64" spans="1:28" x14ac:dyDescent="0.15">
      <c r="A64" s="11"/>
      <c r="B64" s="12"/>
    </row>
    <row r="65" spans="1:2" x14ac:dyDescent="0.15">
      <c r="A65" s="16"/>
      <c r="B65" s="16"/>
    </row>
    <row r="66" spans="1:2" x14ac:dyDescent="0.15">
      <c r="A66" s="10"/>
      <c r="B66" s="10"/>
    </row>
    <row r="67" spans="1:2" x14ac:dyDescent="0.15">
      <c r="A67" s="16"/>
      <c r="B67" s="16"/>
    </row>
    <row r="68" spans="1:2" x14ac:dyDescent="0.15">
      <c r="A68" s="13"/>
      <c r="B68" s="13"/>
    </row>
    <row r="69" spans="1:2" x14ac:dyDescent="0.15">
      <c r="A69" s="13"/>
      <c r="B69" s="13"/>
    </row>
    <row r="70" spans="1:2" x14ac:dyDescent="0.15">
      <c r="A70" s="18"/>
      <c r="B70" s="18"/>
    </row>
    <row r="71" spans="1:2" x14ac:dyDescent="0.15">
      <c r="A71" s="13"/>
      <c r="B71" s="13"/>
    </row>
    <row r="72" spans="1:2" x14ac:dyDescent="0.15">
      <c r="A72" s="19"/>
      <c r="B72" s="20"/>
    </row>
    <row r="73" spans="1:2" x14ac:dyDescent="0.15">
      <c r="A73" s="10"/>
      <c r="B73" s="10"/>
    </row>
    <row r="74" spans="1:2" x14ac:dyDescent="0.15">
      <c r="A74" s="13"/>
      <c r="B74" s="13"/>
    </row>
    <row r="75" spans="1:2" x14ac:dyDescent="0.15">
      <c r="A75" s="18"/>
      <c r="B75" s="18"/>
    </row>
    <row r="76" spans="1:2" x14ac:dyDescent="0.15">
      <c r="A76" s="18"/>
      <c r="B76" s="18"/>
    </row>
    <row r="77" spans="1:2" x14ac:dyDescent="0.15">
      <c r="A77" s="13"/>
      <c r="B77" s="13"/>
    </row>
    <row r="78" spans="1:2" x14ac:dyDescent="0.15">
      <c r="A78" s="18"/>
      <c r="B78" s="18"/>
    </row>
    <row r="79" spans="1:2" x14ac:dyDescent="0.15">
      <c r="A79" s="16"/>
      <c r="B79" s="16"/>
    </row>
    <row r="80" spans="1:2" x14ac:dyDescent="0.15">
      <c r="A80" s="10"/>
      <c r="B80" s="10"/>
    </row>
    <row r="81" spans="1:2" x14ac:dyDescent="0.15">
      <c r="A81" s="11"/>
      <c r="B81" s="12"/>
    </row>
    <row r="82" spans="1:2" x14ac:dyDescent="0.15">
      <c r="A82" s="11"/>
      <c r="B82" s="12"/>
    </row>
    <row r="83" spans="1:2" x14ac:dyDescent="0.15">
      <c r="A83" s="13"/>
      <c r="B83" s="13"/>
    </row>
    <row r="84" spans="1:2" x14ac:dyDescent="0.15">
      <c r="A84" s="14"/>
      <c r="B84" s="15"/>
    </row>
    <row r="85" spans="1:2" x14ac:dyDescent="0.15">
      <c r="A85" s="19"/>
      <c r="B85" s="20"/>
    </row>
    <row r="86" spans="1:2" x14ac:dyDescent="0.15">
      <c r="A86" s="10"/>
      <c r="B86" s="10"/>
    </row>
    <row r="87" spans="1:2" x14ac:dyDescent="0.15">
      <c r="A87" s="19"/>
      <c r="B87" s="20"/>
    </row>
    <row r="88" spans="1:2" x14ac:dyDescent="0.15">
      <c r="A88" s="10"/>
      <c r="B88" s="10"/>
    </row>
  </sheetData>
  <mergeCells count="9">
    <mergeCell ref="A1:AB1"/>
    <mergeCell ref="C2:G2"/>
    <mergeCell ref="H2:O2"/>
    <mergeCell ref="P2:S2"/>
    <mergeCell ref="U2:Z2"/>
    <mergeCell ref="A2:A3"/>
    <mergeCell ref="B2:B3"/>
    <mergeCell ref="AA2:AA3"/>
    <mergeCell ref="AB2:AB3"/>
  </mergeCells>
  <phoneticPr fontId="1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23学硕</vt:lpstr>
      <vt:lpstr>23专硕</vt:lpstr>
      <vt:lpstr>22-23博士</vt:lpstr>
      <vt:lpstr>24学硕</vt:lpstr>
      <vt:lpstr>24专硕</vt:lpstr>
      <vt:lpstr>24博士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陈岩</dc:creator>
  <cp:lastModifiedBy>义涛 吴</cp:lastModifiedBy>
  <dcterms:created xsi:type="dcterms:W3CDTF">2023-05-12T11:15:00Z</dcterms:created>
  <dcterms:modified xsi:type="dcterms:W3CDTF">2025-10-15T06:13:59Z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D3955C1345804F19B7D869B6A019B5F6_13</vt:lpwstr>
  </property>
</Properties>
</file>