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1610"/>
  </bookViews>
  <sheets>
    <sheet name="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<sst xmlns="http://schemas.openxmlformats.org/spreadsheetml/2006/main" count="53" uniqueCount="44">
  <si>
    <t>浙江工业大学2025年研究生学业奖学金、专项奖学金及荣誉称号各学院名额分配表</t>
  </si>
  <si>
    <t>序号</t>
  </si>
  <si>
    <t>学院</t>
  </si>
  <si>
    <t>博士学业奖学金</t>
  </si>
  <si>
    <t>硕士学业奖学金</t>
  </si>
  <si>
    <t>单项奖学金</t>
  </si>
  <si>
    <t>刘化章奖学金</t>
  </si>
  <si>
    <t>李寿恒奖学金</t>
  </si>
  <si>
    <t>荣誉称号</t>
  </si>
  <si>
    <r>
      <t>2021</t>
    </r>
    <r>
      <rPr>
        <b/>
        <sz val="12"/>
        <rFont val="宋体"/>
        <charset val="134"/>
      </rPr>
      <t>级</t>
    </r>
  </si>
  <si>
    <t>学业奖学金</t>
  </si>
  <si>
    <r>
      <t>2022</t>
    </r>
    <r>
      <rPr>
        <b/>
        <sz val="12"/>
        <rFont val="宋体"/>
        <charset val="134"/>
      </rPr>
      <t>级</t>
    </r>
  </si>
  <si>
    <r>
      <t>2023</t>
    </r>
    <r>
      <rPr>
        <b/>
        <sz val="12"/>
        <rFont val="宋体"/>
        <charset val="134"/>
      </rPr>
      <t>级</t>
    </r>
  </si>
  <si>
    <r>
      <t>2024</t>
    </r>
    <r>
      <rPr>
        <b/>
        <sz val="12"/>
        <rFont val="宋体"/>
        <charset val="134"/>
      </rPr>
      <t>级</t>
    </r>
  </si>
  <si>
    <t>合计</t>
  </si>
  <si>
    <t>一等</t>
  </si>
  <si>
    <t>二等</t>
  </si>
  <si>
    <t>优秀研究生</t>
  </si>
  <si>
    <t>优秀研究生干部</t>
  </si>
  <si>
    <t>化学工程学院</t>
  </si>
  <si>
    <t>生物工程学院</t>
  </si>
  <si>
    <t>药学院</t>
  </si>
  <si>
    <t>绿色制药协同创新中心</t>
  </si>
  <si>
    <t>环境学院</t>
  </si>
  <si>
    <t>材料科学与工程学院</t>
  </si>
  <si>
    <t>食品科学与工程学院</t>
  </si>
  <si>
    <t>机械工程学院</t>
  </si>
  <si>
    <t>信息工程学院</t>
  </si>
  <si>
    <t>计算机科学与技术学院</t>
  </si>
  <si>
    <t>土木工程学院</t>
  </si>
  <si>
    <t>能源与碳中和科教融合学院</t>
  </si>
  <si>
    <t>地理信息学院</t>
  </si>
  <si>
    <t>物理学院</t>
  </si>
  <si>
    <t>数学科学学院</t>
  </si>
  <si>
    <t>管理学院</t>
  </si>
  <si>
    <t>经济学院</t>
  </si>
  <si>
    <t>教育学院</t>
  </si>
  <si>
    <t>外国语学院</t>
  </si>
  <si>
    <t>人文学院</t>
  </si>
  <si>
    <t>设计与建筑学院</t>
  </si>
  <si>
    <t>法学院</t>
  </si>
  <si>
    <t>公共管理学院</t>
  </si>
  <si>
    <t>马克思主义学院</t>
  </si>
  <si>
    <t>校级组织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</si>
</sst>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sz val="12"/>
      <name val="宋体"/>
      <charset val="134"/>
    </font>
    <font>
      <sz val="12"/>
      <color theme="1"/>
      <name val="Times New Roman"/>
      <charset val="134"/>
    </font>
    <font>
      <b/>
      <sz val="11"/>
      <color rgb="FF000000"/>
      <name val="宋体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auto="1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20" applyNumberFormat="0" applyAlignment="0" applyProtection="0">
      <alignment vertical="center"/>
    </xf>
    <xf numFmtId="0" fontId="21" fillId="4" borderId="21" applyNumberFormat="0" applyAlignment="0" applyProtection="0">
      <alignment vertical="center"/>
    </xf>
    <xf numFmtId="0" fontId="22" fillId="4" borderId="20" applyNumberFormat="0" applyAlignment="0" applyProtection="0">
      <alignment vertical="center"/>
    </xf>
    <xf numFmtId="0" fontId="23" fillId="5" borderId="22" applyNumberFormat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>
      <alignment vertical="center"/>
    </xf>
    <xf numFmtId="0" fontId="6" fillId="0" borderId="14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0" applyBorder="1">
      <alignment vertical="center"/>
    </xf>
    <xf numFmtId="0" fontId="11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30"/>
  <sheetViews>
    <sheetView tabSelected="1" zoomScale="80" zoomScaleNormal="80" workbookViewId="0">
      <selection activeCell="W3" sqref="W3"/>
    </sheetView>
  </sheetViews>
  <sheetFormatPr defaultColWidth="9" defaultRowHeight="13.5" customHeight="1"/>
  <cols>
    <col min="1" max="1" width="9" style="1"/>
    <col min="2" max="2" width="25.3333333333333" style="3" customWidth="1"/>
    <col min="3" max="3" width="9" style="1"/>
    <col min="4" max="4" width="11.25" style="1" customWidth="1"/>
    <col min="5" max="5" width="9" style="1"/>
    <col min="6" max="6" width="11.625" style="1" customWidth="1"/>
    <col min="7" max="7" width="9" style="1"/>
    <col min="8" max="8" width="12.25" style="1" customWidth="1"/>
    <col min="9" max="9" width="9" style="1"/>
    <col min="10" max="10" width="11.625" style="4" customWidth="1"/>
    <col min="11" max="11" width="12.625" style="3" customWidth="1"/>
    <col min="12" max="15" width="11.25" style="1" customWidth="1"/>
    <col min="16" max="18" width="11.25" style="3" customWidth="1"/>
    <col min="19" max="19" width="9.19166666666667" style="5" customWidth="1"/>
    <col min="20" max="21" width="8.73333333333333" style="6"/>
    <col min="22" max="22" width="9.19166666666667" style="5" customWidth="1"/>
    <col min="23" max="23" width="9.90833333333333" style="6" customWidth="1"/>
    <col min="24" max="29" width="9" style="3"/>
    <col min="30" max="16384" width="9" style="1"/>
  </cols>
  <sheetData>
    <row r="1" s="1" customFormat="1" ht="34" customHeight="1" spans="1:29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3"/>
      <c r="Y1" s="3"/>
      <c r="Z1" s="3"/>
      <c r="AA1" s="3"/>
      <c r="AB1" s="3"/>
      <c r="AC1" s="3"/>
    </row>
    <row r="2" s="2" customFormat="1" ht="26" customHeight="1" spans="1:29">
      <c r="A2" s="8" t="s">
        <v>1</v>
      </c>
      <c r="B2" s="9" t="s">
        <v>2</v>
      </c>
      <c r="C2" s="9" t="s">
        <v>3</v>
      </c>
      <c r="D2" s="9"/>
      <c r="E2" s="10"/>
      <c r="F2" s="10"/>
      <c r="G2" s="10"/>
      <c r="H2" s="10"/>
      <c r="I2" s="10"/>
      <c r="J2" s="10"/>
      <c r="K2" s="10"/>
      <c r="L2" s="18" t="s">
        <v>4</v>
      </c>
      <c r="M2" s="19"/>
      <c r="N2" s="19"/>
      <c r="O2" s="19"/>
      <c r="P2" s="19"/>
      <c r="Q2" s="19"/>
      <c r="R2" s="29"/>
      <c r="S2" s="30" t="s">
        <v>5</v>
      </c>
      <c r="T2" s="31" t="s">
        <v>6</v>
      </c>
      <c r="U2" s="32" t="s">
        <v>7</v>
      </c>
      <c r="V2" s="33" t="s">
        <v>8</v>
      </c>
      <c r="W2" s="34"/>
      <c r="X2" s="35"/>
      <c r="Y2" s="35"/>
      <c r="Z2" s="35"/>
      <c r="AA2" s="35"/>
      <c r="AB2" s="35"/>
      <c r="AC2" s="35"/>
    </row>
    <row r="3" s="2" customFormat="1" ht="44" customHeight="1" spans="1:29">
      <c r="A3" s="11"/>
      <c r="B3" s="10"/>
      <c r="C3" s="10" t="s">
        <v>9</v>
      </c>
      <c r="D3" s="9" t="s">
        <v>10</v>
      </c>
      <c r="E3" s="10" t="s">
        <v>11</v>
      </c>
      <c r="F3" s="9" t="s">
        <v>10</v>
      </c>
      <c r="G3" s="10" t="s">
        <v>12</v>
      </c>
      <c r="H3" s="9" t="s">
        <v>10</v>
      </c>
      <c r="I3" s="10" t="s">
        <v>13</v>
      </c>
      <c r="J3" s="9" t="s">
        <v>10</v>
      </c>
      <c r="K3" s="9" t="s">
        <v>14</v>
      </c>
      <c r="L3" s="10" t="s">
        <v>12</v>
      </c>
      <c r="M3" s="20" t="s">
        <v>15</v>
      </c>
      <c r="N3" s="20" t="s">
        <v>16</v>
      </c>
      <c r="O3" s="21" t="s">
        <v>13</v>
      </c>
      <c r="P3" s="20" t="s">
        <v>15</v>
      </c>
      <c r="Q3" s="20" t="s">
        <v>16</v>
      </c>
      <c r="R3" s="20" t="s">
        <v>14</v>
      </c>
      <c r="S3" s="36"/>
      <c r="T3" s="37"/>
      <c r="U3" s="38"/>
      <c r="V3" s="39" t="s">
        <v>17</v>
      </c>
      <c r="W3" s="9" t="s">
        <v>18</v>
      </c>
      <c r="X3" s="35"/>
      <c r="Y3" s="35"/>
      <c r="Z3" s="35"/>
      <c r="AA3" s="35"/>
      <c r="AB3" s="35"/>
      <c r="AC3" s="35"/>
    </row>
    <row r="4" s="1" customFormat="1" ht="26" customHeight="1" spans="1:29">
      <c r="A4" s="12">
        <v>1</v>
      </c>
      <c r="B4" s="13" t="s">
        <v>19</v>
      </c>
      <c r="C4" s="14"/>
      <c r="D4" s="14"/>
      <c r="E4" s="12">
        <v>7</v>
      </c>
      <c r="F4" s="12">
        <v>7</v>
      </c>
      <c r="G4" s="12">
        <v>37</v>
      </c>
      <c r="H4" s="12">
        <v>37</v>
      </c>
      <c r="I4" s="12">
        <v>77</v>
      </c>
      <c r="J4" s="12">
        <v>77</v>
      </c>
      <c r="K4" s="12">
        <f>C4+E4+G4+I4</f>
        <v>121</v>
      </c>
      <c r="L4" s="12">
        <v>576</v>
      </c>
      <c r="M4" s="22">
        <v>172</v>
      </c>
      <c r="N4" s="22">
        <v>404</v>
      </c>
      <c r="O4" s="22">
        <v>600</v>
      </c>
      <c r="P4" s="22">
        <v>180</v>
      </c>
      <c r="Q4" s="22">
        <v>420</v>
      </c>
      <c r="R4" s="22">
        <f>L4+O4</f>
        <v>1176</v>
      </c>
      <c r="S4" s="14">
        <v>64</v>
      </c>
      <c r="T4" s="40"/>
      <c r="U4" s="40"/>
      <c r="V4" s="14">
        <v>38</v>
      </c>
      <c r="W4" s="14">
        <v>38</v>
      </c>
      <c r="X4" s="3"/>
      <c r="Y4" s="3"/>
      <c r="Z4" s="3"/>
      <c r="AA4" s="3"/>
      <c r="AB4" s="3"/>
      <c r="AC4" s="3"/>
    </row>
    <row r="5" s="1" customFormat="1" ht="26" customHeight="1" spans="1:29">
      <c r="A5" s="12">
        <v>2</v>
      </c>
      <c r="B5" s="13" t="s">
        <v>20</v>
      </c>
      <c r="C5" s="14">
        <v>2</v>
      </c>
      <c r="D5" s="14">
        <v>2</v>
      </c>
      <c r="E5" s="14">
        <v>10</v>
      </c>
      <c r="F5" s="14">
        <v>10</v>
      </c>
      <c r="G5" s="14">
        <v>30</v>
      </c>
      <c r="H5" s="14">
        <v>30</v>
      </c>
      <c r="I5" s="14">
        <v>41</v>
      </c>
      <c r="J5" s="14">
        <v>41</v>
      </c>
      <c r="K5" s="12">
        <f t="shared" ref="K5:K28" si="0">C5+E5+G5+I5</f>
        <v>83</v>
      </c>
      <c r="L5" s="14">
        <v>228</v>
      </c>
      <c r="M5" s="22">
        <v>68</v>
      </c>
      <c r="N5" s="22">
        <v>160</v>
      </c>
      <c r="O5" s="23">
        <v>260</v>
      </c>
      <c r="P5" s="22">
        <v>78</v>
      </c>
      <c r="Q5" s="22">
        <v>182</v>
      </c>
      <c r="R5" s="22">
        <f t="shared" ref="R5:R28" si="1">L5+O5</f>
        <v>488</v>
      </c>
      <c r="S5" s="14">
        <v>28</v>
      </c>
      <c r="T5" s="40"/>
      <c r="U5" s="40"/>
      <c r="V5" s="14">
        <v>17</v>
      </c>
      <c r="W5" s="14">
        <v>17</v>
      </c>
      <c r="X5" s="3"/>
      <c r="Y5" s="3"/>
      <c r="Z5" s="3"/>
      <c r="AA5" s="3"/>
      <c r="AB5" s="3"/>
      <c r="AC5" s="3"/>
    </row>
    <row r="6" s="1" customFormat="1" ht="26" customHeight="1" spans="1:29">
      <c r="A6" s="12">
        <v>3</v>
      </c>
      <c r="B6" s="13" t="s">
        <v>21</v>
      </c>
      <c r="C6" s="14">
        <v>3</v>
      </c>
      <c r="D6" s="14">
        <v>3</v>
      </c>
      <c r="E6" s="14">
        <v>3</v>
      </c>
      <c r="F6" s="14">
        <v>3</v>
      </c>
      <c r="G6" s="14">
        <v>12</v>
      </c>
      <c r="H6" s="14">
        <v>12</v>
      </c>
      <c r="I6" s="14">
        <v>20</v>
      </c>
      <c r="J6" s="14">
        <v>20</v>
      </c>
      <c r="K6" s="12">
        <f t="shared" si="0"/>
        <v>38</v>
      </c>
      <c r="L6" s="14">
        <v>311</v>
      </c>
      <c r="M6" s="22">
        <v>93</v>
      </c>
      <c r="N6" s="22">
        <v>218</v>
      </c>
      <c r="O6" s="23">
        <v>298</v>
      </c>
      <c r="P6" s="22">
        <v>89</v>
      </c>
      <c r="Q6" s="22">
        <v>209</v>
      </c>
      <c r="R6" s="22">
        <f t="shared" si="1"/>
        <v>609</v>
      </c>
      <c r="S6" s="14">
        <v>32</v>
      </c>
      <c r="T6" s="40"/>
      <c r="U6" s="40"/>
      <c r="V6" s="14">
        <v>19</v>
      </c>
      <c r="W6" s="14">
        <v>19</v>
      </c>
      <c r="X6" s="3"/>
      <c r="Y6" s="3"/>
      <c r="Z6" s="3"/>
      <c r="AA6" s="3"/>
      <c r="AB6" s="3"/>
      <c r="AC6" s="3"/>
    </row>
    <row r="7" s="1" customFormat="1" ht="26" customHeight="1" spans="1:29">
      <c r="A7" s="12">
        <v>4</v>
      </c>
      <c r="B7" s="13" t="s">
        <v>22</v>
      </c>
      <c r="C7" s="14">
        <v>2</v>
      </c>
      <c r="D7" s="14">
        <v>2</v>
      </c>
      <c r="E7" s="12">
        <v>11</v>
      </c>
      <c r="F7" s="12">
        <v>11</v>
      </c>
      <c r="G7" s="12">
        <v>10</v>
      </c>
      <c r="H7" s="12">
        <v>10</v>
      </c>
      <c r="I7" s="12">
        <v>13</v>
      </c>
      <c r="J7" s="12">
        <v>13</v>
      </c>
      <c r="K7" s="12">
        <f t="shared" si="0"/>
        <v>36</v>
      </c>
      <c r="L7" s="12">
        <v>78</v>
      </c>
      <c r="M7" s="22">
        <v>23</v>
      </c>
      <c r="N7" s="22">
        <v>55</v>
      </c>
      <c r="O7" s="22">
        <v>91</v>
      </c>
      <c r="P7" s="22">
        <v>27</v>
      </c>
      <c r="Q7" s="22">
        <v>64</v>
      </c>
      <c r="R7" s="22">
        <f t="shared" si="1"/>
        <v>169</v>
      </c>
      <c r="S7" s="14">
        <v>10</v>
      </c>
      <c r="T7" s="40"/>
      <c r="U7" s="40"/>
      <c r="V7" s="14">
        <v>6</v>
      </c>
      <c r="W7" s="14">
        <v>6</v>
      </c>
      <c r="X7" s="3"/>
      <c r="Y7" s="3"/>
      <c r="Z7" s="3"/>
      <c r="AA7" s="3"/>
      <c r="AB7" s="3"/>
      <c r="AC7" s="3"/>
    </row>
    <row r="8" s="1" customFormat="1" ht="26" customHeight="1" spans="1:29">
      <c r="A8" s="12">
        <v>5</v>
      </c>
      <c r="B8" s="13" t="s">
        <v>23</v>
      </c>
      <c r="C8" s="14"/>
      <c r="D8" s="14"/>
      <c r="E8" s="12">
        <v>5</v>
      </c>
      <c r="F8" s="12">
        <v>5</v>
      </c>
      <c r="G8" s="12">
        <v>6</v>
      </c>
      <c r="H8" s="12">
        <v>6</v>
      </c>
      <c r="I8" s="12">
        <v>24</v>
      </c>
      <c r="J8" s="12">
        <v>24</v>
      </c>
      <c r="K8" s="12">
        <f t="shared" si="0"/>
        <v>35</v>
      </c>
      <c r="L8" s="12">
        <v>222</v>
      </c>
      <c r="M8" s="22">
        <v>66</v>
      </c>
      <c r="N8" s="22">
        <v>156</v>
      </c>
      <c r="O8" s="22">
        <v>233</v>
      </c>
      <c r="P8" s="22">
        <v>69</v>
      </c>
      <c r="Q8" s="22">
        <v>164</v>
      </c>
      <c r="R8" s="22">
        <f t="shared" si="1"/>
        <v>455</v>
      </c>
      <c r="S8" s="14">
        <v>24</v>
      </c>
      <c r="T8" s="40"/>
      <c r="U8" s="40"/>
      <c r="V8" s="14">
        <v>14</v>
      </c>
      <c r="W8" s="14">
        <v>14</v>
      </c>
      <c r="X8" s="3"/>
      <c r="Y8" s="3"/>
      <c r="Z8" s="3"/>
      <c r="AA8" s="3"/>
      <c r="AB8" s="3"/>
      <c r="AC8" s="3"/>
    </row>
    <row r="9" s="1" customFormat="1" ht="26" customHeight="1" spans="1:29">
      <c r="A9" s="12">
        <v>6</v>
      </c>
      <c r="B9" s="13" t="s">
        <v>24</v>
      </c>
      <c r="C9" s="14"/>
      <c r="D9" s="14"/>
      <c r="E9" s="14">
        <v>2</v>
      </c>
      <c r="F9" s="14">
        <v>2</v>
      </c>
      <c r="G9" s="14">
        <v>9</v>
      </c>
      <c r="H9" s="14">
        <v>9</v>
      </c>
      <c r="I9" s="14">
        <v>27</v>
      </c>
      <c r="J9" s="14">
        <v>27</v>
      </c>
      <c r="K9" s="12">
        <f t="shared" si="0"/>
        <v>38</v>
      </c>
      <c r="L9" s="14">
        <v>264</v>
      </c>
      <c r="M9" s="22">
        <v>79</v>
      </c>
      <c r="N9" s="22">
        <v>185</v>
      </c>
      <c r="O9" s="14">
        <v>293</v>
      </c>
      <c r="P9" s="22">
        <v>87</v>
      </c>
      <c r="Q9" s="22">
        <v>206</v>
      </c>
      <c r="R9" s="22">
        <f t="shared" si="1"/>
        <v>557</v>
      </c>
      <c r="S9" s="14">
        <v>29</v>
      </c>
      <c r="T9" s="40"/>
      <c r="U9" s="40"/>
      <c r="V9" s="14">
        <v>17</v>
      </c>
      <c r="W9" s="14">
        <v>17</v>
      </c>
      <c r="X9" s="3"/>
      <c r="Y9" s="3"/>
      <c r="Z9" s="3"/>
      <c r="AA9" s="3"/>
      <c r="AB9" s="3"/>
      <c r="AC9" s="3"/>
    </row>
    <row r="10" s="1" customFormat="1" ht="26" customHeight="1" spans="1:29">
      <c r="A10" s="12">
        <v>7</v>
      </c>
      <c r="B10" s="13" t="s">
        <v>25</v>
      </c>
      <c r="C10" s="14"/>
      <c r="D10" s="14"/>
      <c r="E10" s="14"/>
      <c r="F10" s="14"/>
      <c r="G10" s="14"/>
      <c r="H10" s="14"/>
      <c r="I10" s="14"/>
      <c r="J10" s="14"/>
      <c r="K10" s="12">
        <f t="shared" si="0"/>
        <v>0</v>
      </c>
      <c r="L10" s="14">
        <v>104</v>
      </c>
      <c r="M10" s="22">
        <v>31</v>
      </c>
      <c r="N10" s="22">
        <v>73</v>
      </c>
      <c r="O10" s="23">
        <v>108</v>
      </c>
      <c r="P10" s="22">
        <v>32</v>
      </c>
      <c r="Q10" s="22">
        <v>76</v>
      </c>
      <c r="R10" s="22">
        <f t="shared" si="1"/>
        <v>212</v>
      </c>
      <c r="S10" s="14">
        <v>10</v>
      </c>
      <c r="T10" s="40"/>
      <c r="U10" s="40"/>
      <c r="V10" s="14">
        <v>6</v>
      </c>
      <c r="W10" s="14">
        <v>6</v>
      </c>
      <c r="X10" s="3"/>
      <c r="Y10" s="3"/>
      <c r="Z10" s="3"/>
      <c r="AA10" s="3"/>
      <c r="AB10" s="3"/>
      <c r="AC10" s="3"/>
    </row>
    <row r="11" s="1" customFormat="1" ht="26" customHeight="1" spans="1:29">
      <c r="A11" s="12">
        <v>8</v>
      </c>
      <c r="B11" s="13" t="s">
        <v>26</v>
      </c>
      <c r="C11" s="14">
        <v>3</v>
      </c>
      <c r="D11" s="14">
        <v>3</v>
      </c>
      <c r="E11" s="12">
        <v>15</v>
      </c>
      <c r="F11" s="12">
        <v>15</v>
      </c>
      <c r="G11" s="12">
        <v>48</v>
      </c>
      <c r="H11" s="12">
        <v>48</v>
      </c>
      <c r="I11" s="12">
        <v>68</v>
      </c>
      <c r="J11" s="12">
        <v>68</v>
      </c>
      <c r="K11" s="12">
        <f t="shared" si="0"/>
        <v>134</v>
      </c>
      <c r="L11" s="14">
        <v>554</v>
      </c>
      <c r="M11" s="22">
        <v>166</v>
      </c>
      <c r="N11" s="22">
        <v>388</v>
      </c>
      <c r="O11" s="22">
        <v>598</v>
      </c>
      <c r="P11" s="22">
        <v>179</v>
      </c>
      <c r="Q11" s="22">
        <v>419</v>
      </c>
      <c r="R11" s="22">
        <f t="shared" si="1"/>
        <v>1152</v>
      </c>
      <c r="S11" s="14">
        <v>64</v>
      </c>
      <c r="T11" s="40"/>
      <c r="U11" s="40"/>
      <c r="V11" s="14">
        <v>38</v>
      </c>
      <c r="W11" s="14">
        <v>38</v>
      </c>
      <c r="X11" s="3"/>
      <c r="Y11" s="3"/>
      <c r="Z11" s="3"/>
      <c r="AA11" s="3"/>
      <c r="AB11" s="3"/>
      <c r="AC11" s="3"/>
    </row>
    <row r="12" s="1" customFormat="1" ht="26" customHeight="1" spans="1:29">
      <c r="A12" s="12">
        <v>9</v>
      </c>
      <c r="B12" s="13" t="s">
        <v>27</v>
      </c>
      <c r="C12" s="14">
        <v>4</v>
      </c>
      <c r="D12" s="14">
        <v>4</v>
      </c>
      <c r="E12" s="12">
        <v>15</v>
      </c>
      <c r="F12" s="12">
        <v>15</v>
      </c>
      <c r="G12" s="12">
        <v>29</v>
      </c>
      <c r="H12" s="12">
        <v>29</v>
      </c>
      <c r="I12" s="14">
        <v>40</v>
      </c>
      <c r="J12" s="14">
        <v>40</v>
      </c>
      <c r="K12" s="12">
        <f t="shared" si="0"/>
        <v>88</v>
      </c>
      <c r="L12" s="14">
        <v>391</v>
      </c>
      <c r="M12" s="22">
        <v>117</v>
      </c>
      <c r="N12" s="22">
        <v>274</v>
      </c>
      <c r="O12" s="23">
        <v>418</v>
      </c>
      <c r="P12" s="22">
        <v>125</v>
      </c>
      <c r="Q12" s="22">
        <v>293</v>
      </c>
      <c r="R12" s="22">
        <f t="shared" si="1"/>
        <v>809</v>
      </c>
      <c r="S12" s="14">
        <v>44</v>
      </c>
      <c r="T12" s="40"/>
      <c r="U12" s="40"/>
      <c r="V12" s="14">
        <v>26</v>
      </c>
      <c r="W12" s="14">
        <v>26</v>
      </c>
      <c r="X12" s="3"/>
      <c r="Y12" s="3"/>
      <c r="Z12" s="3"/>
      <c r="AA12" s="3"/>
      <c r="AB12" s="3"/>
      <c r="AC12" s="3"/>
    </row>
    <row r="13" s="1" customFormat="1" ht="26" customHeight="1" spans="1:29">
      <c r="A13" s="12">
        <v>10</v>
      </c>
      <c r="B13" s="13" t="s">
        <v>28</v>
      </c>
      <c r="C13" s="14">
        <v>2</v>
      </c>
      <c r="D13" s="14">
        <v>2</v>
      </c>
      <c r="E13" s="14">
        <v>14</v>
      </c>
      <c r="F13" s="14">
        <v>14</v>
      </c>
      <c r="G13" s="14">
        <v>29</v>
      </c>
      <c r="H13" s="14">
        <v>29</v>
      </c>
      <c r="I13" s="14">
        <v>37</v>
      </c>
      <c r="J13" s="14">
        <v>37</v>
      </c>
      <c r="K13" s="12">
        <f t="shared" si="0"/>
        <v>82</v>
      </c>
      <c r="L13" s="12">
        <v>335</v>
      </c>
      <c r="M13" s="22">
        <v>100</v>
      </c>
      <c r="N13" s="22">
        <v>235</v>
      </c>
      <c r="O13" s="14">
        <v>361</v>
      </c>
      <c r="P13" s="22">
        <v>108</v>
      </c>
      <c r="Q13" s="22">
        <v>253</v>
      </c>
      <c r="R13" s="22">
        <f t="shared" si="1"/>
        <v>696</v>
      </c>
      <c r="S13" s="14">
        <v>38</v>
      </c>
      <c r="T13" s="40"/>
      <c r="U13" s="40"/>
      <c r="V13" s="14">
        <v>23</v>
      </c>
      <c r="W13" s="14">
        <v>23</v>
      </c>
      <c r="X13" s="3"/>
      <c r="Y13" s="3"/>
      <c r="Z13" s="3"/>
      <c r="AA13" s="3"/>
      <c r="AB13" s="3"/>
      <c r="AC13" s="3"/>
    </row>
    <row r="14" s="1" customFormat="1" ht="26" customHeight="1" spans="1:29">
      <c r="A14" s="12">
        <v>11</v>
      </c>
      <c r="B14" s="13" t="s">
        <v>29</v>
      </c>
      <c r="C14" s="14">
        <v>2</v>
      </c>
      <c r="D14" s="14">
        <v>2</v>
      </c>
      <c r="E14" s="14">
        <v>5</v>
      </c>
      <c r="F14" s="14">
        <v>5</v>
      </c>
      <c r="G14" s="14">
        <v>8</v>
      </c>
      <c r="H14" s="14">
        <v>8</v>
      </c>
      <c r="I14" s="14">
        <v>17</v>
      </c>
      <c r="J14" s="14">
        <v>17</v>
      </c>
      <c r="K14" s="12">
        <f t="shared" si="0"/>
        <v>32</v>
      </c>
      <c r="L14" s="14">
        <v>182</v>
      </c>
      <c r="M14" s="22">
        <v>54</v>
      </c>
      <c r="N14" s="22">
        <v>128</v>
      </c>
      <c r="O14" s="14">
        <v>216</v>
      </c>
      <c r="P14" s="22">
        <v>64</v>
      </c>
      <c r="Q14" s="22">
        <v>152</v>
      </c>
      <c r="R14" s="22">
        <f t="shared" si="1"/>
        <v>398</v>
      </c>
      <c r="S14" s="14">
        <v>21</v>
      </c>
      <c r="T14" s="40"/>
      <c r="U14" s="40"/>
      <c r="V14" s="14">
        <v>12</v>
      </c>
      <c r="W14" s="14">
        <v>12</v>
      </c>
      <c r="X14" s="3"/>
      <c r="Y14" s="3"/>
      <c r="Z14" s="3"/>
      <c r="AA14" s="3"/>
      <c r="AB14" s="3"/>
      <c r="AC14" s="3"/>
    </row>
    <row r="15" s="1" customFormat="1" ht="26" customHeight="1" spans="1:29">
      <c r="A15" s="12">
        <v>12</v>
      </c>
      <c r="B15" s="13" t="s">
        <v>30</v>
      </c>
      <c r="C15" s="14"/>
      <c r="D15" s="14"/>
      <c r="E15" s="14"/>
      <c r="F15" s="14"/>
      <c r="G15" s="14"/>
      <c r="H15" s="14"/>
      <c r="I15" s="14"/>
      <c r="J15" s="14"/>
      <c r="K15" s="12">
        <f t="shared" si="0"/>
        <v>0</v>
      </c>
      <c r="L15" s="14"/>
      <c r="M15" s="22"/>
      <c r="N15" s="22">
        <v>0</v>
      </c>
      <c r="O15" s="23"/>
      <c r="P15" s="22"/>
      <c r="Q15" s="22">
        <v>0</v>
      </c>
      <c r="R15" s="22">
        <f t="shared" si="1"/>
        <v>0</v>
      </c>
      <c r="S15" s="14">
        <v>0</v>
      </c>
      <c r="T15" s="40"/>
      <c r="U15" s="40"/>
      <c r="V15" s="14">
        <v>0</v>
      </c>
      <c r="W15" s="14">
        <v>0</v>
      </c>
      <c r="X15" s="3"/>
      <c r="Y15" s="3"/>
      <c r="Z15" s="3"/>
      <c r="AA15" s="3"/>
      <c r="AB15" s="3"/>
      <c r="AC15" s="3"/>
    </row>
    <row r="16" s="1" customFormat="1" ht="26" customHeight="1" spans="1:29">
      <c r="A16" s="12">
        <v>13</v>
      </c>
      <c r="B16" s="13" t="s">
        <v>31</v>
      </c>
      <c r="C16" s="14"/>
      <c r="D16" s="14"/>
      <c r="E16" s="14"/>
      <c r="F16" s="14"/>
      <c r="G16" s="14"/>
      <c r="H16" s="14"/>
      <c r="I16" s="14"/>
      <c r="J16" s="14"/>
      <c r="K16" s="12">
        <f t="shared" si="0"/>
        <v>0</v>
      </c>
      <c r="L16" s="14"/>
      <c r="M16" s="22"/>
      <c r="N16" s="22">
        <v>0</v>
      </c>
      <c r="O16" s="23"/>
      <c r="P16" s="22"/>
      <c r="Q16" s="22">
        <v>0</v>
      </c>
      <c r="R16" s="22">
        <f t="shared" si="1"/>
        <v>0</v>
      </c>
      <c r="S16" s="14">
        <v>0</v>
      </c>
      <c r="T16" s="40"/>
      <c r="U16" s="40"/>
      <c r="V16" s="14">
        <v>0</v>
      </c>
      <c r="W16" s="14">
        <v>0</v>
      </c>
      <c r="X16" s="3"/>
      <c r="Y16" s="3"/>
      <c r="Z16" s="3"/>
      <c r="AA16" s="3"/>
      <c r="AB16" s="3"/>
      <c r="AC16" s="3"/>
    </row>
    <row r="17" s="1" customFormat="1" ht="26" customHeight="1" spans="1:29">
      <c r="A17" s="12">
        <v>14</v>
      </c>
      <c r="B17" s="13" t="s">
        <v>32</v>
      </c>
      <c r="C17" s="14"/>
      <c r="D17" s="14"/>
      <c r="E17" s="14">
        <v>2</v>
      </c>
      <c r="F17" s="14">
        <v>2</v>
      </c>
      <c r="G17" s="14">
        <v>7</v>
      </c>
      <c r="H17" s="14">
        <v>7</v>
      </c>
      <c r="I17" s="14">
        <v>15</v>
      </c>
      <c r="J17" s="14">
        <v>15</v>
      </c>
      <c r="K17" s="12">
        <f t="shared" si="0"/>
        <v>24</v>
      </c>
      <c r="L17" s="14">
        <v>104</v>
      </c>
      <c r="M17" s="22">
        <v>31</v>
      </c>
      <c r="N17" s="22">
        <v>74</v>
      </c>
      <c r="O17" s="23">
        <v>121</v>
      </c>
      <c r="P17" s="22">
        <v>36</v>
      </c>
      <c r="Q17" s="22">
        <v>84</v>
      </c>
      <c r="R17" s="22">
        <f t="shared" si="1"/>
        <v>225</v>
      </c>
      <c r="S17" s="14">
        <v>12</v>
      </c>
      <c r="T17" s="40"/>
      <c r="U17" s="40"/>
      <c r="V17" s="14">
        <v>7</v>
      </c>
      <c r="W17" s="14">
        <v>7</v>
      </c>
      <c r="X17" s="3"/>
      <c r="Y17" s="3"/>
      <c r="Z17" s="3"/>
      <c r="AA17" s="3"/>
      <c r="AB17" s="3"/>
      <c r="AC17" s="3"/>
    </row>
    <row r="18" s="1" customFormat="1" ht="26" customHeight="1" spans="1:29">
      <c r="A18" s="12">
        <v>15</v>
      </c>
      <c r="B18" s="13" t="s">
        <v>33</v>
      </c>
      <c r="C18" s="14"/>
      <c r="D18" s="14"/>
      <c r="E18" s="14">
        <v>3</v>
      </c>
      <c r="F18" s="14">
        <v>3</v>
      </c>
      <c r="G18" s="14">
        <v>6</v>
      </c>
      <c r="H18" s="14">
        <v>6</v>
      </c>
      <c r="I18" s="14">
        <v>4</v>
      </c>
      <c r="J18" s="14">
        <v>4</v>
      </c>
      <c r="K18" s="12">
        <f t="shared" si="0"/>
        <v>13</v>
      </c>
      <c r="L18" s="14">
        <v>17</v>
      </c>
      <c r="M18" s="22">
        <v>5</v>
      </c>
      <c r="N18" s="22">
        <v>12</v>
      </c>
      <c r="O18" s="23">
        <v>21</v>
      </c>
      <c r="P18" s="22">
        <v>6</v>
      </c>
      <c r="Q18" s="22">
        <v>15</v>
      </c>
      <c r="R18" s="22">
        <f t="shared" si="1"/>
        <v>38</v>
      </c>
      <c r="S18" s="14">
        <v>2</v>
      </c>
      <c r="T18" s="40"/>
      <c r="U18" s="40"/>
      <c r="V18" s="14">
        <v>1</v>
      </c>
      <c r="W18" s="14">
        <v>1</v>
      </c>
      <c r="X18" s="3"/>
      <c r="Y18" s="3"/>
      <c r="Z18" s="3"/>
      <c r="AA18" s="3"/>
      <c r="AB18" s="3"/>
      <c r="AC18" s="3"/>
    </row>
    <row r="19" s="1" customFormat="1" ht="26" customHeight="1" spans="1:29">
      <c r="A19" s="12">
        <v>16</v>
      </c>
      <c r="B19" s="13" t="s">
        <v>34</v>
      </c>
      <c r="C19" s="14">
        <v>2</v>
      </c>
      <c r="D19" s="14">
        <v>2</v>
      </c>
      <c r="E19" s="14">
        <v>11</v>
      </c>
      <c r="F19" s="14">
        <v>11</v>
      </c>
      <c r="G19" s="14">
        <v>15</v>
      </c>
      <c r="H19" s="14">
        <v>15</v>
      </c>
      <c r="I19" s="14">
        <v>21</v>
      </c>
      <c r="J19" s="14">
        <v>21</v>
      </c>
      <c r="K19" s="12">
        <f t="shared" si="0"/>
        <v>49</v>
      </c>
      <c r="L19" s="14">
        <v>146</v>
      </c>
      <c r="M19" s="22">
        <v>43</v>
      </c>
      <c r="N19" s="22">
        <v>102</v>
      </c>
      <c r="O19" s="23">
        <v>153</v>
      </c>
      <c r="P19" s="22">
        <v>45</v>
      </c>
      <c r="Q19" s="22">
        <v>108</v>
      </c>
      <c r="R19" s="22">
        <f t="shared" si="1"/>
        <v>299</v>
      </c>
      <c r="S19" s="14">
        <v>17</v>
      </c>
      <c r="T19" s="40"/>
      <c r="U19" s="40"/>
      <c r="V19" s="14">
        <v>10</v>
      </c>
      <c r="W19" s="14">
        <v>10</v>
      </c>
      <c r="X19" s="3"/>
      <c r="Y19" s="3"/>
      <c r="Z19" s="3"/>
      <c r="AA19" s="3"/>
      <c r="AB19" s="3"/>
      <c r="AC19" s="3"/>
    </row>
    <row r="20" s="1" customFormat="1" ht="26" customHeight="1" spans="1:29">
      <c r="A20" s="12">
        <v>17</v>
      </c>
      <c r="B20" s="13" t="s">
        <v>35</v>
      </c>
      <c r="C20" s="14">
        <v>1</v>
      </c>
      <c r="D20" s="14">
        <v>1</v>
      </c>
      <c r="E20" s="14">
        <v>2</v>
      </c>
      <c r="F20" s="14">
        <v>2</v>
      </c>
      <c r="G20" s="14">
        <v>5</v>
      </c>
      <c r="H20" s="14">
        <v>5</v>
      </c>
      <c r="I20" s="14">
        <v>6</v>
      </c>
      <c r="J20" s="14">
        <v>6</v>
      </c>
      <c r="K20" s="12">
        <f t="shared" si="0"/>
        <v>14</v>
      </c>
      <c r="L20" s="14">
        <v>74</v>
      </c>
      <c r="M20" s="22">
        <v>22</v>
      </c>
      <c r="N20" s="22">
        <v>52</v>
      </c>
      <c r="O20" s="23">
        <v>80</v>
      </c>
      <c r="P20" s="22">
        <v>24</v>
      </c>
      <c r="Q20" s="22">
        <v>56</v>
      </c>
      <c r="R20" s="22">
        <f t="shared" si="1"/>
        <v>154</v>
      </c>
      <c r="S20" s="14">
        <v>8</v>
      </c>
      <c r="T20" s="40"/>
      <c r="U20" s="40"/>
      <c r="V20" s="14">
        <v>5</v>
      </c>
      <c r="W20" s="14">
        <v>5</v>
      </c>
      <c r="X20" s="3"/>
      <c r="Y20" s="3"/>
      <c r="Z20" s="3"/>
      <c r="AA20" s="3"/>
      <c r="AB20" s="3"/>
      <c r="AC20" s="3"/>
    </row>
    <row r="21" s="1" customFormat="1" ht="26" customHeight="1" spans="1:29">
      <c r="A21" s="12">
        <v>18</v>
      </c>
      <c r="B21" s="13" t="s">
        <v>36</v>
      </c>
      <c r="C21" s="14"/>
      <c r="D21" s="14"/>
      <c r="E21" s="14"/>
      <c r="F21" s="14"/>
      <c r="G21" s="14"/>
      <c r="H21" s="14"/>
      <c r="I21" s="14"/>
      <c r="J21" s="14"/>
      <c r="K21" s="12">
        <f t="shared" si="0"/>
        <v>0</v>
      </c>
      <c r="L21" s="14">
        <v>60</v>
      </c>
      <c r="M21" s="22">
        <v>18</v>
      </c>
      <c r="N21" s="22">
        <v>43</v>
      </c>
      <c r="O21" s="23">
        <v>71</v>
      </c>
      <c r="P21" s="22">
        <v>21</v>
      </c>
      <c r="Q21" s="22">
        <v>49</v>
      </c>
      <c r="R21" s="22">
        <f t="shared" si="1"/>
        <v>131</v>
      </c>
      <c r="S21" s="14">
        <v>6</v>
      </c>
      <c r="T21" s="40">
        <v>1</v>
      </c>
      <c r="U21" s="40"/>
      <c r="V21" s="14">
        <v>3</v>
      </c>
      <c r="W21" s="14">
        <v>3</v>
      </c>
      <c r="X21" s="3"/>
      <c r="Y21" s="3"/>
      <c r="Z21" s="3"/>
      <c r="AA21" s="3"/>
      <c r="AB21" s="3"/>
      <c r="AC21" s="3"/>
    </row>
    <row r="22" s="1" customFormat="1" ht="26" customHeight="1" spans="1:29">
      <c r="A22" s="12">
        <v>19</v>
      </c>
      <c r="B22" s="13" t="s">
        <v>37</v>
      </c>
      <c r="C22" s="14"/>
      <c r="D22" s="14"/>
      <c r="E22" s="14"/>
      <c r="F22" s="14"/>
      <c r="G22" s="14"/>
      <c r="H22" s="14"/>
      <c r="I22" s="14"/>
      <c r="J22" s="14"/>
      <c r="K22" s="12">
        <f t="shared" si="0"/>
        <v>0</v>
      </c>
      <c r="L22" s="14">
        <v>7</v>
      </c>
      <c r="M22" s="22">
        <v>2</v>
      </c>
      <c r="N22" s="22">
        <v>5</v>
      </c>
      <c r="O22" s="23">
        <v>13</v>
      </c>
      <c r="P22" s="22">
        <v>3</v>
      </c>
      <c r="Q22" s="22">
        <v>10</v>
      </c>
      <c r="R22" s="22">
        <f t="shared" si="1"/>
        <v>20</v>
      </c>
      <c r="S22" s="14">
        <v>1</v>
      </c>
      <c r="T22" s="40"/>
      <c r="U22" s="40"/>
      <c r="V22" s="14">
        <v>0</v>
      </c>
      <c r="W22" s="14">
        <v>0</v>
      </c>
      <c r="X22" s="3"/>
      <c r="Y22" s="3"/>
      <c r="Z22" s="3"/>
      <c r="AA22" s="3"/>
      <c r="AB22" s="3"/>
      <c r="AC22" s="3"/>
    </row>
    <row r="23" s="1" customFormat="1" ht="26" customHeight="1" spans="1:29">
      <c r="A23" s="12">
        <v>20</v>
      </c>
      <c r="B23" s="13" t="s">
        <v>38</v>
      </c>
      <c r="C23" s="14"/>
      <c r="D23" s="14"/>
      <c r="E23" s="14"/>
      <c r="F23" s="14"/>
      <c r="G23" s="14"/>
      <c r="H23" s="14"/>
      <c r="I23" s="14"/>
      <c r="J23" s="14"/>
      <c r="K23" s="12">
        <f t="shared" si="0"/>
        <v>0</v>
      </c>
      <c r="L23" s="12">
        <v>87</v>
      </c>
      <c r="M23" s="22">
        <v>26</v>
      </c>
      <c r="N23" s="22">
        <v>61</v>
      </c>
      <c r="O23" s="22">
        <v>94</v>
      </c>
      <c r="P23" s="22">
        <v>28</v>
      </c>
      <c r="Q23" s="22">
        <v>66</v>
      </c>
      <c r="R23" s="22">
        <f t="shared" si="1"/>
        <v>181</v>
      </c>
      <c r="S23" s="14">
        <v>9</v>
      </c>
      <c r="T23" s="40"/>
      <c r="U23" s="40"/>
      <c r="V23" s="14">
        <v>5</v>
      </c>
      <c r="W23" s="14">
        <v>5</v>
      </c>
      <c r="X23" s="3"/>
      <c r="Y23" s="3"/>
      <c r="Z23" s="3"/>
      <c r="AA23" s="3"/>
      <c r="AB23" s="3"/>
      <c r="AC23" s="3"/>
    </row>
    <row r="24" s="1" customFormat="1" ht="26" customHeight="1" spans="1:29">
      <c r="A24" s="12">
        <v>21</v>
      </c>
      <c r="B24" s="13" t="s">
        <v>39</v>
      </c>
      <c r="C24" s="14"/>
      <c r="D24" s="14"/>
      <c r="E24" s="14"/>
      <c r="F24" s="14"/>
      <c r="G24" s="14"/>
      <c r="H24" s="14"/>
      <c r="I24" s="14"/>
      <c r="J24" s="14"/>
      <c r="K24" s="12">
        <f t="shared" si="0"/>
        <v>0</v>
      </c>
      <c r="L24" s="24">
        <v>184</v>
      </c>
      <c r="M24" s="25">
        <v>55</v>
      </c>
      <c r="N24" s="22">
        <v>129</v>
      </c>
      <c r="O24" s="26">
        <v>201</v>
      </c>
      <c r="P24" s="25">
        <v>60</v>
      </c>
      <c r="Q24" s="22">
        <v>141</v>
      </c>
      <c r="R24" s="22">
        <f t="shared" si="1"/>
        <v>385</v>
      </c>
      <c r="S24" s="14">
        <v>19</v>
      </c>
      <c r="T24" s="40"/>
      <c r="U24" s="40">
        <v>1</v>
      </c>
      <c r="V24" s="14">
        <v>11</v>
      </c>
      <c r="W24" s="14">
        <v>11</v>
      </c>
      <c r="X24" s="3"/>
      <c r="Y24" s="3"/>
      <c r="Z24" s="3"/>
      <c r="AA24" s="3"/>
      <c r="AB24" s="3"/>
      <c r="AC24" s="3"/>
    </row>
    <row r="25" s="1" customFormat="1" ht="26" customHeight="1" spans="1:29">
      <c r="A25" s="12">
        <v>22</v>
      </c>
      <c r="B25" s="13" t="s">
        <v>40</v>
      </c>
      <c r="C25" s="14"/>
      <c r="D25" s="14"/>
      <c r="E25" s="14"/>
      <c r="F25" s="14"/>
      <c r="G25" s="14"/>
      <c r="H25" s="14"/>
      <c r="I25" s="14"/>
      <c r="J25" s="14"/>
      <c r="K25" s="12">
        <f t="shared" si="0"/>
        <v>0</v>
      </c>
      <c r="L25" s="27">
        <v>26</v>
      </c>
      <c r="M25" s="28">
        <v>7</v>
      </c>
      <c r="N25" s="22">
        <v>19</v>
      </c>
      <c r="O25" s="28">
        <v>42</v>
      </c>
      <c r="P25" s="28">
        <v>12</v>
      </c>
      <c r="Q25" s="22">
        <v>30</v>
      </c>
      <c r="R25" s="22">
        <f t="shared" si="1"/>
        <v>68</v>
      </c>
      <c r="S25" s="14">
        <v>3</v>
      </c>
      <c r="T25" s="40"/>
      <c r="U25" s="40"/>
      <c r="V25" s="14">
        <v>2</v>
      </c>
      <c r="W25" s="14">
        <v>2</v>
      </c>
      <c r="X25" s="3"/>
      <c r="Y25" s="3"/>
      <c r="Z25" s="3"/>
      <c r="AA25" s="3"/>
      <c r="AB25" s="3"/>
      <c r="AC25" s="3"/>
    </row>
    <row r="26" s="1" customFormat="1" ht="26" customHeight="1" spans="1:29">
      <c r="A26" s="12">
        <v>23</v>
      </c>
      <c r="B26" s="13" t="s">
        <v>41</v>
      </c>
      <c r="C26" s="14"/>
      <c r="D26" s="14"/>
      <c r="E26" s="14"/>
      <c r="F26" s="14"/>
      <c r="G26" s="14"/>
      <c r="H26" s="14"/>
      <c r="I26" s="14"/>
      <c r="J26" s="14"/>
      <c r="K26" s="12">
        <f t="shared" si="0"/>
        <v>0</v>
      </c>
      <c r="L26" s="14">
        <v>25</v>
      </c>
      <c r="M26" s="22">
        <v>7</v>
      </c>
      <c r="N26" s="22">
        <v>18</v>
      </c>
      <c r="O26" s="14">
        <v>24</v>
      </c>
      <c r="P26" s="22">
        <v>7</v>
      </c>
      <c r="Q26" s="22">
        <v>17</v>
      </c>
      <c r="R26" s="22">
        <f t="shared" si="1"/>
        <v>49</v>
      </c>
      <c r="S26" s="14">
        <v>2</v>
      </c>
      <c r="T26" s="40"/>
      <c r="U26" s="40"/>
      <c r="V26" s="14">
        <v>1</v>
      </c>
      <c r="W26" s="14">
        <v>1</v>
      </c>
      <c r="X26" s="3"/>
      <c r="Y26" s="3"/>
      <c r="Z26" s="3"/>
      <c r="AA26" s="3"/>
      <c r="AB26" s="3"/>
      <c r="AC26" s="3"/>
    </row>
    <row r="27" s="1" customFormat="1" ht="26" customHeight="1" spans="1:29">
      <c r="A27" s="12">
        <v>24</v>
      </c>
      <c r="B27" s="13" t="s">
        <v>42</v>
      </c>
      <c r="C27" s="14"/>
      <c r="D27" s="14"/>
      <c r="E27" s="14"/>
      <c r="F27" s="14"/>
      <c r="G27" s="14"/>
      <c r="H27" s="14"/>
      <c r="I27" s="14"/>
      <c r="J27" s="14"/>
      <c r="K27" s="12">
        <f t="shared" si="0"/>
        <v>0</v>
      </c>
      <c r="L27" s="12">
        <v>35</v>
      </c>
      <c r="M27" s="22">
        <v>10</v>
      </c>
      <c r="N27" s="22">
        <v>25</v>
      </c>
      <c r="O27" s="12">
        <v>38</v>
      </c>
      <c r="P27" s="22">
        <v>11</v>
      </c>
      <c r="Q27" s="22">
        <v>27</v>
      </c>
      <c r="R27" s="22">
        <f t="shared" si="1"/>
        <v>73</v>
      </c>
      <c r="S27" s="14">
        <v>3</v>
      </c>
      <c r="T27" s="40"/>
      <c r="U27" s="40"/>
      <c r="V27" s="14">
        <v>2</v>
      </c>
      <c r="W27" s="14">
        <v>2</v>
      </c>
      <c r="X27" s="3"/>
      <c r="Y27" s="3"/>
      <c r="Z27" s="3"/>
      <c r="AA27" s="3"/>
      <c r="AB27" s="3"/>
      <c r="AC27" s="3"/>
    </row>
    <row r="28" s="1" customFormat="1" ht="26" customHeight="1" spans="1:29">
      <c r="A28" s="15" t="s">
        <v>14</v>
      </c>
      <c r="B28" s="14"/>
      <c r="C28" s="14">
        <f>SUM(C4:C27)</f>
        <v>21</v>
      </c>
      <c r="D28" s="14">
        <f t="shared" ref="D28:W28" si="2">SUM(D4:D27)</f>
        <v>21</v>
      </c>
      <c r="E28" s="14">
        <f t="shared" si="2"/>
        <v>105</v>
      </c>
      <c r="F28" s="14">
        <f t="shared" si="2"/>
        <v>105</v>
      </c>
      <c r="G28" s="14">
        <f t="shared" si="2"/>
        <v>251</v>
      </c>
      <c r="H28" s="14">
        <f t="shared" si="2"/>
        <v>251</v>
      </c>
      <c r="I28" s="14">
        <f t="shared" si="2"/>
        <v>410</v>
      </c>
      <c r="J28" s="14">
        <f t="shared" si="2"/>
        <v>410</v>
      </c>
      <c r="K28" s="14">
        <f t="shared" si="2"/>
        <v>787</v>
      </c>
      <c r="L28" s="14">
        <f t="shared" si="2"/>
        <v>4010</v>
      </c>
      <c r="M28" s="14">
        <f t="shared" si="2"/>
        <v>1195</v>
      </c>
      <c r="N28" s="14">
        <f t="shared" si="2"/>
        <v>2816</v>
      </c>
      <c r="O28" s="14">
        <f t="shared" si="2"/>
        <v>4334</v>
      </c>
      <c r="P28" s="14">
        <f t="shared" si="2"/>
        <v>1291</v>
      </c>
      <c r="Q28" s="14">
        <f t="shared" si="2"/>
        <v>3041</v>
      </c>
      <c r="R28" s="14">
        <f t="shared" si="2"/>
        <v>8344</v>
      </c>
      <c r="S28" s="14">
        <f t="shared" si="2"/>
        <v>446</v>
      </c>
      <c r="T28" s="40">
        <f t="shared" si="2"/>
        <v>1</v>
      </c>
      <c r="U28" s="40">
        <f t="shared" si="2"/>
        <v>1</v>
      </c>
      <c r="V28" s="14">
        <f>SUM(V4:V27)</f>
        <v>263</v>
      </c>
      <c r="W28" s="14">
        <f>SUM(W4:W27)</f>
        <v>263</v>
      </c>
      <c r="X28" s="3"/>
      <c r="Y28" s="3"/>
      <c r="Z28" s="3"/>
      <c r="AA28" s="3"/>
      <c r="AB28" s="3"/>
      <c r="AC28" s="3"/>
    </row>
    <row r="29" customHeight="1" spans="19:23">
      <c r="S29" s="41"/>
      <c r="T29" s="42"/>
      <c r="U29" s="42"/>
      <c r="V29" s="41"/>
      <c r="W29" s="42"/>
    </row>
    <row r="30" ht="29" customHeight="1" spans="1:23">
      <c r="A30" s="16" t="s">
        <v>43</v>
      </c>
      <c r="B30" s="16"/>
      <c r="C30" s="17">
        <v>213</v>
      </c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43"/>
      <c r="U30" s="43"/>
      <c r="V30" s="17"/>
      <c r="W30" s="44">
        <v>31</v>
      </c>
    </row>
  </sheetData>
  <mergeCells count="12">
    <mergeCell ref="A1:W1"/>
    <mergeCell ref="C2:K2"/>
    <mergeCell ref="L2:R2"/>
    <mergeCell ref="V2:W2"/>
    <mergeCell ref="A28:B28"/>
    <mergeCell ref="A30:B30"/>
    <mergeCell ref="C30:V30"/>
    <mergeCell ref="A2:A3"/>
    <mergeCell ref="B2:B3"/>
    <mergeCell ref="S2:S3"/>
    <mergeCell ref="T2:T3"/>
    <mergeCell ref="U2:U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清徵</cp:lastModifiedBy>
  <dcterms:created xsi:type="dcterms:W3CDTF">2025-09-22T05:01:00Z</dcterms:created>
  <dcterms:modified xsi:type="dcterms:W3CDTF">2025-09-26T09:19:54Z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BCF2F999505C45F7806C79C83AA41A71_13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